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usdagcc-my.sharepoint.com/personal/karen_priestly_usda_gov/Documents/Desktop/HOT PRESS/"/>
    </mc:Choice>
  </mc:AlternateContent>
  <xr:revisionPtr revIDLastSave="1" documentId="8_{E8EF3C59-27E0-48CC-BFCE-E6870ED75358}" xr6:coauthVersionLast="47" xr6:coauthVersionMax="47" xr10:uidLastSave="{881ABC27-4E95-4877-B013-7490DC9989FF}"/>
  <bookViews>
    <workbookView xWindow="-120" yWindow="-120" windowWidth="29040" windowHeight="15840" xr2:uid="{00000000-000D-0000-FFFF-FFFF00000000}"/>
  </bookViews>
  <sheets>
    <sheet name="NewandBetterMarkets" sheetId="6" r:id="rId1"/>
  </sheets>
  <definedNames>
    <definedName name="_xlnm._FilterDatabase" localSheetId="0" hidden="1">NewandBetterMarkets!$A$1:$H$1</definedName>
    <definedName name="_xlnm.Print_Area" localSheetId="0">NewandBetterMarkets!$A$1:$H$34</definedName>
    <definedName name="_xlnm.Print_Titles" localSheetId="0">NewandBetterMarkets!$1:$1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6" l="1"/>
  <c r="G30" i="6"/>
  <c r="F32" i="6" l="1"/>
</calcChain>
</file>

<file path=xl/sharedStrings.xml><?xml version="1.0" encoding="utf-8"?>
<sst xmlns="http://schemas.openxmlformats.org/spreadsheetml/2006/main" count="172" uniqueCount="129">
  <si>
    <t>States</t>
  </si>
  <si>
    <t>Senators</t>
  </si>
  <si>
    <t>Representative</t>
  </si>
  <si>
    <t>Program</t>
  </si>
  <si>
    <t>Recipient</t>
  </si>
  <si>
    <t xml:space="preserve">Loan </t>
  </si>
  <si>
    <t>Grant</t>
  </si>
  <si>
    <t>Project Description</t>
  </si>
  <si>
    <t>AL</t>
  </si>
  <si>
    <t>Tommy Tuberville 
Katie Britt</t>
  </si>
  <si>
    <t>Jerry Carl
(01)</t>
  </si>
  <si>
    <t>Food Supply Chain Guaranteed Loan Program</t>
  </si>
  <si>
    <t xml:space="preserve">Southern Visions LLP </t>
  </si>
  <si>
    <t>This Rural Development investment will be used to assist co-borrowers Southern Visions LLP and Loxley Pass LLP purchase $4.995 million worth of new equipment. This equipment will be placed into a new building for the business to expand the sales of their Sweet Tea Brew product. This project is expected to create 20 jobs.</t>
  </si>
  <si>
    <t>Barry Moore
(02)</t>
  </si>
  <si>
    <t xml:space="preserve">Mraine Industries LLC </t>
  </si>
  <si>
    <t xml:space="preserve">This Rural Development investment will be used to help offset the costs to expand the water bottling building to allow for business expansion and to purchase a pre-form injection molding machine. Located in Autaugaville, Alabama, the state-of-the-art building is 22,500 square feet on a five acre site.  The business presently employs 23 local staff and is expected to create seven full-time positions with the expansion.   </t>
  </si>
  <si>
    <t xml:space="preserve">FGP Manufacturing LLC </t>
  </si>
  <si>
    <t xml:space="preserve">This Rural Development investment will be used to assist with a business expansion project by FGP Manufacturing LLC in Mobile, Alabama. This project will cover the costs associated with real estate and equipment. This project is expected to create 49 jobs. </t>
  </si>
  <si>
    <t>CA</t>
  </si>
  <si>
    <t>Dianne Feinstein
Alex Padilla</t>
  </si>
  <si>
    <t>John Duarte
(13)</t>
  </si>
  <si>
    <t xml:space="preserve">Origo Cold Madera Phase I LLC </t>
  </si>
  <si>
    <t xml:space="preserve">This Rural Development investment will be used to construct a 250,000 square foot cold storage facility in Madera County, California. This new facility will be leased to Almond World which will lease space to almond growers and processors in California's Central Valley. </t>
  </si>
  <si>
    <t>IA
MA</t>
  </si>
  <si>
    <t>Charles Grassley
(IA)
Joni Ernst
(IA)
Elizabeth Warren
(MA)
Edward Markey
(MA)</t>
  </si>
  <si>
    <t>Ashley Hinson
(IA 02)
Katherine Clark
(MA 05)</t>
  </si>
  <si>
    <t xml:space="preserve">PlantBased Innovations LLC </t>
  </si>
  <si>
    <t>This Rural Development investment will be used to assist PlantBased Innovations LLC purchase a plant and equipment in Fredericksburg, Iowa. PlantBased Innovations LLC manufactures plant based yogurts and will expand their offerings with the loan. This project will be used to purchase real estate, purchase equipment, working capital and refinancing existing debt. This project is expected to create 50 jobs. </t>
  </si>
  <si>
    <t>ID</t>
  </si>
  <si>
    <t>Mike Crapo
James Risch</t>
  </si>
  <si>
    <t>Mike Simpson
(02)</t>
  </si>
  <si>
    <t xml:space="preserve">The Mart Group LLC </t>
  </si>
  <si>
    <t>This Rural Development investment will be used to construct a frozen potato processing facility. This new facility will expand and increase the company's existing frozen whole and diced potato production capacity by a factor of five, thereby providing targeted benefit to middle of the supply chain operations and increasing the capacity of the nation's food supply chain. The business expansion project will create six new jobs, while stabilizing 12 jobs.</t>
  </si>
  <si>
    <t>KY</t>
  </si>
  <si>
    <t>Mitch McConnell
Rand Paul</t>
  </si>
  <si>
    <t>Brett Guthrie
(02)</t>
  </si>
  <si>
    <t>Double D Group LLC</t>
  </si>
  <si>
    <t>This Rural Development investment will be used to help offset the costs associated with the purchase and equipping of a new building. Funds will be used for the equipment portion for expansion. Double D Group LLC, located in Greenville, Muhlenberg County, Kentucky, is a family owned, fully cooked protein processor and co-packer of frozen entrees that produces branded and private label products. </t>
  </si>
  <si>
    <t>KY
OH</t>
  </si>
  <si>
    <t>Mitch McConnell
(KY)
Rand Paul
(KY)
Sherrod Brown
(OH)
J.D. Vance
(OH)</t>
  </si>
  <si>
    <t>Thomas Massie
(KY 04)
Warren Davidson 
(OH 08)</t>
  </si>
  <si>
    <t>Trellis Loop Florence I LLC</t>
  </si>
  <si>
    <t>This Rural Development investment will be used to help Trellis Loop Florence I LLC, an agricultural producer, located in Florence, Boone County, Kentucky. Funds will be used to purchase equipment for the processing section of its vertically integrated, controlled environment, hydroponics grow-out facility.</t>
  </si>
  <si>
    <t>MI</t>
  </si>
  <si>
    <t>Debbie Stabenow
Gary Peters</t>
  </si>
  <si>
    <t>Shri Thanedar
(13)</t>
  </si>
  <si>
    <t>Verndale Products Incorporated</t>
  </si>
  <si>
    <t>This Rural Development investment will be used to purchase and install equipment at both of Verndale Products Inc.'s dairy manufacturing plants. Both facilities produce a rolled whole milk powder from fresh milk to be sold in bulk to its customers who are primarily manufacturers of premium chocolate. The company's market is nationwide and includes Canada and Mexico. This project will double Verndale Products Inc.'s production capabilities therefore new equipment is needed to maintain the highest possible  quality control during production and customer growth. VernDale Products Inc. has been a family-owned and operated business in operation for over 64 years.   </t>
  </si>
  <si>
    <t>MN</t>
  </si>
  <si>
    <t>Amy Klobuchar
Tina Smith</t>
  </si>
  <si>
    <t>Tom Emmer
(06)</t>
  </si>
  <si>
    <t xml:space="preserve">El Rosario Incorporated </t>
  </si>
  <si>
    <t xml:space="preserve">This Rural Development investment will be used to help El Rosario Inc. dba Manea's Meats (Manea's) with their expansion. Manea's was founded in 1975 and is a second-generation, family-owned meat market. The company provides wholesale, retail of raw and processed meats, and specialized delicatessen to grocery store chains, grocery stores, convenience stores, and restaurants within a 500-mile radius. The expansion includes an addition of 10,00 square feet to their 23,000 square foot meat processing facility. The addition will include dry and cold storage space, and additional loading dock space. The expansion is projected to create 17 new jobs.   </t>
  </si>
  <si>
    <t>Michelle Fischbach
(07)</t>
  </si>
  <si>
    <t>Fresha LLC</t>
  </si>
  <si>
    <t>This Rural Development investment will be used to assist Fresha LLC with a carrot wholesale facility start-up in Morris, Minnesota. Funds will cover the purchase and installation of equipment and refinancing of debt. </t>
  </si>
  <si>
    <t>NC</t>
  </si>
  <si>
    <t>Thom Tillis
Ted Budd</t>
  </si>
  <si>
    <t>David Rouzer
(07)</t>
  </si>
  <si>
    <t>Cardinal Foods (DE) LLC</t>
  </si>
  <si>
    <t xml:space="preserve">This Rural Development investment will be used to provide working capital for Cardinal Food's recent expansion.   The expansion will substantially increase the blueberry processing capacity as well as expand the operation into sweet potato processing.  </t>
  </si>
  <si>
    <t>ND</t>
  </si>
  <si>
    <t>John Hoeven
Kevin Cramer</t>
  </si>
  <si>
    <t>Kelly Armstrong
(At Large)</t>
  </si>
  <si>
    <t xml:space="preserve">North American Bison LLC </t>
  </si>
  <si>
    <t xml:space="preserve">This Rural Development investment will be used to provide long-term financing for facility expansion on property in New Rockford, North Dakota. The facility will be used as a bison processing facility.  </t>
  </si>
  <si>
    <t>NY</t>
  </si>
  <si>
    <t>Charles Schumer 
Kirsten Gillibrand</t>
  </si>
  <si>
    <t>Pat Ryan
(18)</t>
  </si>
  <si>
    <t xml:space="preserve">Milmar Food Group II LLC </t>
  </si>
  <si>
    <t>This Rural Development investment will be used to guarantee a loan from Greater Nevada Credit Union through the USDA Food Supply Chain Guaranteed Loan Program. Milmar Food Group II LLC will expand operations by building a cold storage facility adjacent to its processing facility located in Goshen, New York. The new cold storage facility will reduce transportation costs, making the company more efficient.  In addition to the cold storage facility, loan funds will also be used to purchase new equipment that will allow them to process and package food faster. The borrower will combine the USDA Food Supply Chain Guaranteed loan with equity through Commercial Property Assessed Clean Energy (CPACE) financing and state and federal grants.</t>
  </si>
  <si>
    <t>OH</t>
  </si>
  <si>
    <t>Sherrod Brown
J.D. Vance</t>
  </si>
  <si>
    <t>Jim Jordan
(04)
Emilia Sykes 
(13)</t>
  </si>
  <si>
    <t>Arlington Valley Farms LLC</t>
  </si>
  <si>
    <t>This Rural Development investment will be used to help Arlington Valley Farms (AVF) purchase land and existing buildings that are currently being leased. In addition, funds will also be used to add warehousing, processing and cooling/freezing space. The renovation will also add two fully automated production lines to increase capacity. The proposed project would allow AVF to increase the business's frozen meal capacity by 192 million meals per year.</t>
  </si>
  <si>
    <t>OK</t>
  </si>
  <si>
    <t>James Lankford
Marwayne Mullin</t>
  </si>
  <si>
    <t>Frank Lucas
(03)</t>
  </si>
  <si>
    <t xml:space="preserve">Commercial Rental Property LLC </t>
  </si>
  <si>
    <t xml:space="preserve">This Rural Development investment will be used to help offset the costs associated with the purchase of and improvements to a cold storage facility and warehouse located in Enid, Oklahoma.  </t>
  </si>
  <si>
    <t>PA</t>
  </si>
  <si>
    <t>Robert Casey
John Fetterman</t>
  </si>
  <si>
    <t>Lloyd Smucker
(11)</t>
  </si>
  <si>
    <t xml:space="preserve">RW Sauder Incorporated </t>
  </si>
  <si>
    <t>This Rural Development investment will be used to provide working capital and to purchase machinery and equipment. This investment will help R.W. Sauder Inc., Lancaster, Pennsylvania, improve its egg processing operation and resume growth following the recent significant industry-wide challenges of avian influenza, COVID-19, widely fluctuating egg prices, supply-chain disruptions, and rising feed, fuel, and labor costs.</t>
  </si>
  <si>
    <t>TX</t>
  </si>
  <si>
    <t>John Cornyn
Ted Cruz</t>
  </si>
  <si>
    <t>Zilks Plus Resources LLC</t>
  </si>
  <si>
    <t>This Rural Development investment will be used to provide long-term financing for a food manufacturing company in Kyle, Texas. Funds will be used for machinery and equipment, working capital, and debt refinance. The Food Supply Chain program is part of USDA's initiative to strengthen critical supply chains and the food system. The program will support new investments in infrastructure for food aggregation, processing, manufacturing, storage, transportation, wholesaling, and distribution to increase capacity and create a more resilient, diverse, and secure U.S. food supply chain.</t>
  </si>
  <si>
    <t>VA</t>
  </si>
  <si>
    <t>Mark Warner
Tim Kaine</t>
  </si>
  <si>
    <t>Bob Good
(05)</t>
  </si>
  <si>
    <t xml:space="preserve">Bonumose Incorporated </t>
  </si>
  <si>
    <t xml:space="preserve">This Rural Development investment will be used to finalize the development of a commercial-scale manufacturing facility for Bonumose Inc.'s alternative food sweetener ingredients. Funds will be used for purchase and installation of manufacturing equipment, associated fees, and expenses. The planned 48,000-square-foot facility is in a larger existing building in Charlottesville, Virginia.  </t>
  </si>
  <si>
    <t>CT 
MA
NY</t>
  </si>
  <si>
    <t>Richard Blumenthal
(CT)
Chris Murphy
(CT)
Elizabeth Warren
(MA)
Ed Markey
(MA)
Chuck Schumer
(NY)
Kirsten Gillibrand
(NY)</t>
  </si>
  <si>
    <t>Jahana Hayes
(CT 05)
Richard E. Neal 
(MA 01)
Pat Ryan
(NY 18)
Marc Molinaro
(NY 19)
Elise Stefanik
(NY 21)</t>
  </si>
  <si>
    <t>Meat and Poultry Intermediary Lending Program</t>
  </si>
  <si>
    <t>Berkshire Agricultural Ventures Inc.</t>
  </si>
  <si>
    <t>This Rural Development investment will be used to help capitalize a revolving loan fund to support local farms and food businesses. Berkshire Agricultural Ventures' (BAV) provides support to farmers and food businesses in its service area by offering financing options, technical support, and business assistance. The BAV service area includes: Berkshire County, Massachusetts; Columbia and Dutchess Counties, New York; and Litchfield County, Connecticut, four counties in three different states.</t>
  </si>
  <si>
    <t>MT</t>
  </si>
  <si>
    <t>Jon Tester
Steve Daines</t>
  </si>
  <si>
    <t xml:space="preserve">Ryan Zinke
(01)
Matt Rosendale
(02)
</t>
  </si>
  <si>
    <t>Great Falls Development Authority Inc.</t>
  </si>
  <si>
    <t>This Rural Development investment will be used to capitalize a second loan for the Great Falls Development Authority (GFDA). This project will increase capacity for meat and poultry processing in north central Montana. It will help existing and startup meat and poultry processing operations diversify, increase production, and process a higher percentage of livestock raised in the region. The GFDA is a regional public/private economic development partnership and certified Community Development Financial Institution.</t>
  </si>
  <si>
    <t>Bear Paw Dev Corp</t>
  </si>
  <si>
    <t>This Rural Development investment will be used to provide a revolving loan fund, administered by the Bear Paw Development Corporation, for the Montana Meat and Poultry Intermediary Lending Program Coalition. The Coalition’s seeks to increase access to capital for businesses already involved in meat and poultry processing and to expand operations seeking USDA inspection certification. It consists of five federally recognized Economic Development Districts and the revolving loan funds will enable it to serve 26 counties and four Tribal entities.</t>
  </si>
  <si>
    <t>Matt Rosendale
(02)</t>
  </si>
  <si>
    <t>Great Northern Development Corp.</t>
  </si>
  <si>
    <t xml:space="preserve">This Rural Development investment will be used to capitalize a revolving loan fund to expand meat processing in the Great Northern Development Corporation (GNDC) service area and across Eastern Montana. This project will be used to assist GNDC clients with the manufacturing and processing of value-added agriculture products, primarily cattle, sheep, swine, goats, and bison. GNDC is one of nine Food &amp; Ag Development Centers across Montana. The network helps Montanans innovate and grow businesses that produce and commercialize food, agricultural, and renewable energy products and processes.  </t>
  </si>
  <si>
    <t>Business and Industry Loan Guarantees</t>
  </si>
  <si>
    <t>This Rural Development investment will be used to help offset the costs associated with the purchase of a new building. Double D Group, LLC, located in Greenville, Muhlenberg County, Kentucky is a family owned, fully cooked protein processor and co-packer of frozen entrees that produces branded and private label products. The expansion projects to create 11 new jobs.</t>
  </si>
  <si>
    <t>NH</t>
  </si>
  <si>
    <t>Jeanne Shaheen
Maggie Hassan</t>
  </si>
  <si>
    <t>Annie Kuster
(02)</t>
  </si>
  <si>
    <t>Business and Industry Loan Guarantee</t>
  </si>
  <si>
    <t>North Country Growers LLC</t>
  </si>
  <si>
    <t>This Rural Development investment will be used to help fund construction for North Country Growers, LLC to build a greenhouse facility in Berlin, New Hampshire. The greenhouse facility will allow our borrower to grow lettuce &amp; salad greens year round in a hydroponic environment. Loan funds will be used for takeout of interim financing for the lender's construction loan.</t>
  </si>
  <si>
    <t>Ben Cline
(06)</t>
  </si>
  <si>
    <t>Shenandoah Valley Organic LLC</t>
  </si>
  <si>
    <t xml:space="preserve">This Rural Development investment will be used to help Shenandoah Valley Organic LLC purchase additional equipment and refinance debt to expand its chicken processing capacity. Also known as Farmer Focus, this Rockingham County company operates on a business model that promotes and protects generational family operations by empowering producers to own their flocks. The financing will provide working capital to help cover construction soft costs and management, contingencies, site work and legal fees for the USDA certified organic chicken processor and wholesaler located in Harrisonburg, VA. The Business &amp; Industry and Food Supply Chain loans will enable the owners to continue development and site modifications to ease processing bottlenecks and aid in providing low-cost poultry options for an estimated 84,394 Virginians. </t>
  </si>
  <si>
    <t>Rural Economic Development Loan and Grant Program</t>
  </si>
  <si>
    <t>Stearns Co-op Electric Association</t>
  </si>
  <si>
    <t>This Rural Development investment will be used to expand the Redhead Creamery cheese production facility located near Brooten, Minnesota. This expansion will house a new farm distillery and tasting room, as well as some additional cheese production and aging space. The new distillery will use whey byproduct from the cheese making process to produce distilled spirits. This project is expected to create six employment opportunities.</t>
  </si>
  <si>
    <t>Total  Amount:</t>
  </si>
  <si>
    <t xml:space="preserve">Grand Total: </t>
  </si>
  <si>
    <t xml:space="preserve">Greg Casar
(35)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</si>
</sst>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9" x14ac:knownFonts="1">
    <font>
      <sz val="10"/>
      <name val="Arial"/>
    </font>
    <font>
      <b/>
      <sz val="14"/>
      <name val="Cambria"/>
      <family val="1"/>
    </font>
    <font>
      <b/>
      <sz val="12"/>
      <name val="Times New Roman"/>
      <family val="1"/>
    </font>
    <font>
      <sz val="12"/>
      <name val="Times New Roman"/>
      <family val="1"/>
    </font>
    <font>
      <b/>
      <sz val="14"/>
      <name val="Times New Roman"/>
      <family val="1"/>
    </font>
    <font>
      <sz val="12"/>
      <color theme="1"/>
      <name val="Times New Roman"/>
      <family val="1"/>
    </font>
    <font>
      <b/>
      <sz val="10"/>
      <name val="Arial"/>
      <family val="2"/>
    </font>
    <font>
      <sz val="10"/>
      <name val="Arial"/>
      <family val="2"/>
    </font>
    <font>
      <sz val="14"/>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7" fillId="0" borderId="0" applyFont="0" applyFill="0" applyBorder="0" applyAlignment="0" applyProtection="0"/>
  </cellStyleXfs>
  <cellXfs count="29">
    <xf numFmtId="0" fontId="0" fillId="0" borderId="0" xfId="0" applyAlignment="1">
      <alignment horizontal="center"/>
    </xf>
    <xf numFmtId="164"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4" fillId="0" borderId="1" xfId="0" applyFont="1" applyBorder="1" applyAlignment="1">
      <alignment horizontal="center" vertical="top" wrapText="1"/>
    </xf>
    <xf numFmtId="0" fontId="6" fillId="0" borderId="0" xfId="0" applyFont="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164" fontId="3" fillId="0" borderId="1" xfId="0" applyNumberFormat="1" applyFont="1" applyBorder="1" applyAlignment="1">
      <alignment horizontal="center" vertical="top"/>
    </xf>
    <xf numFmtId="0" fontId="8" fillId="0" borderId="1" xfId="0" applyFont="1" applyBorder="1" applyAlignment="1">
      <alignment horizontal="center" vertical="top"/>
    </xf>
    <xf numFmtId="0" fontId="8" fillId="0" borderId="1" xfId="0" applyFont="1" applyBorder="1" applyAlignment="1">
      <alignment horizontal="center" vertical="top" wrapText="1"/>
    </xf>
    <xf numFmtId="164" fontId="4" fillId="0" borderId="1" xfId="1" applyNumberFormat="1" applyFont="1" applyFill="1" applyBorder="1" applyAlignment="1">
      <alignment horizontal="center" vertical="top"/>
    </xf>
    <xf numFmtId="0" fontId="3" fillId="0" borderId="2" xfId="0" applyFont="1" applyBorder="1" applyAlignment="1">
      <alignment horizontal="left" vertical="top" wrapText="1"/>
    </xf>
    <xf numFmtId="164" fontId="8" fillId="0" borderId="2" xfId="1" applyNumberFormat="1" applyFont="1" applyFill="1" applyBorder="1" applyAlignment="1">
      <alignment horizontal="center" vertical="top"/>
    </xf>
    <xf numFmtId="164" fontId="1" fillId="0" borderId="2" xfId="0" applyNumberFormat="1" applyFont="1" applyBorder="1" applyAlignment="1">
      <alignment horizontal="center" vertical="top"/>
    </xf>
    <xf numFmtId="6" fontId="3" fillId="0" borderId="1" xfId="0" applyNumberFormat="1" applyFont="1" applyBorder="1" applyAlignment="1">
      <alignment horizontal="center" vertical="top"/>
    </xf>
    <xf numFmtId="0" fontId="3" fillId="0" borderId="1" xfId="0" applyFont="1" applyBorder="1" applyAlignment="1">
      <alignment horizontal="left" vertical="top" wrapText="1"/>
    </xf>
    <xf numFmtId="164" fontId="3" fillId="0" borderId="1" xfId="1" applyNumberFormat="1" applyFont="1" applyFill="1" applyBorder="1" applyAlignment="1">
      <alignment horizontal="center" vertical="top"/>
    </xf>
    <xf numFmtId="0" fontId="3" fillId="0" borderId="1" xfId="0" applyFont="1" applyBorder="1" applyAlignment="1">
      <alignment vertical="top" wrapText="1"/>
    </xf>
    <xf numFmtId="0" fontId="1" fillId="0" borderId="3" xfId="0" applyFont="1" applyBorder="1" applyAlignment="1">
      <alignment horizontal="center" vertical="top" wrapText="1"/>
    </xf>
    <xf numFmtId="0" fontId="2" fillId="0" borderId="3" xfId="0" applyFont="1" applyBorder="1" applyAlignment="1">
      <alignment horizontal="center" vertical="top" wrapText="1"/>
    </xf>
    <xf numFmtId="0" fontId="4" fillId="0" borderId="3" xfId="0" applyFont="1" applyBorder="1" applyAlignment="1">
      <alignment horizontal="center" vertical="top" wrapText="1"/>
    </xf>
    <xf numFmtId="0" fontId="3" fillId="0" borderId="3" xfId="0" applyFont="1" applyBorder="1" applyAlignment="1">
      <alignment horizontal="center" vertical="top" wrapText="1"/>
    </xf>
    <xf numFmtId="0" fontId="4" fillId="0" borderId="1" xfId="0" applyFont="1" applyBorder="1" applyAlignment="1">
      <alignment horizontal="center" vertical="top"/>
    </xf>
    <xf numFmtId="164" fontId="4" fillId="0" borderId="1" xfId="0" applyNumberFormat="1" applyFont="1" applyBorder="1" applyAlignment="1">
      <alignment horizontal="center" vertical="top"/>
    </xf>
    <xf numFmtId="164" fontId="3" fillId="0" borderId="1" xfId="0" applyNumberFormat="1" applyFont="1" applyBorder="1" applyAlignment="1">
      <alignment horizontal="center" vertical="top" wrapText="1"/>
    </xf>
    <xf numFmtId="164" fontId="3"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164" fontId="3" fillId="0" borderId="1" xfId="1" applyNumberFormat="1"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zoomScale="80" zoomScaleNormal="80" zoomScalePageLayoutView="90" workbookViewId="0">
      <selection sqref="A1:XFD1048576"/>
    </sheetView>
  </sheetViews>
  <sheetFormatPr defaultColWidth="8.7109375" defaultRowHeight="18" x14ac:dyDescent="0.2"/>
  <cols>
    <col min="1" max="1" width="16.28515625" style="2" customWidth="1"/>
    <col min="2" max="2" width="18.7109375" style="2" customWidth="1"/>
    <col min="3" max="3" width="21.7109375" style="2" customWidth="1"/>
    <col min="4" max="4" width="29.28515625" style="2" customWidth="1"/>
    <col min="5" max="5" width="37.5703125" style="1" customWidth="1"/>
    <col min="6" max="6" width="21.28515625" style="1" customWidth="1"/>
    <col min="7" max="7" width="28.28515625" style="1" customWidth="1"/>
    <col min="8" max="8" width="92.28515625" style="14" customWidth="1"/>
    <col min="9" max="16384" width="8.7109375" style="2"/>
  </cols>
  <sheetData>
    <row r="1" spans="1:9" ht="31.5" customHeight="1" x14ac:dyDescent="0.2">
      <c r="A1" s="23" t="s">
        <v>0</v>
      </c>
      <c r="B1" s="4" t="s">
        <v>1</v>
      </c>
      <c r="C1" s="23" t="s">
        <v>2</v>
      </c>
      <c r="D1" s="23" t="s">
        <v>3</v>
      </c>
      <c r="E1" s="4" t="s">
        <v>4</v>
      </c>
      <c r="F1" s="24" t="s">
        <v>5</v>
      </c>
      <c r="G1" s="24" t="s">
        <v>6</v>
      </c>
      <c r="H1" s="4" t="s">
        <v>7</v>
      </c>
      <c r="I1" s="19"/>
    </row>
    <row r="2" spans="1:9" ht="115.5" customHeight="1" x14ac:dyDescent="0.2">
      <c r="A2" s="7" t="s">
        <v>8</v>
      </c>
      <c r="B2" s="6" t="s">
        <v>9</v>
      </c>
      <c r="C2" s="6" t="s">
        <v>10</v>
      </c>
      <c r="D2" s="6" t="s">
        <v>11</v>
      </c>
      <c r="E2" s="6" t="s">
        <v>12</v>
      </c>
      <c r="F2" s="8">
        <v>4995555</v>
      </c>
      <c r="G2" s="8"/>
      <c r="H2" s="16" t="s">
        <v>13</v>
      </c>
      <c r="I2" s="19"/>
    </row>
    <row r="3" spans="1:9" ht="120" customHeight="1" x14ac:dyDescent="0.2">
      <c r="A3" s="7" t="s">
        <v>8</v>
      </c>
      <c r="B3" s="6" t="s">
        <v>9</v>
      </c>
      <c r="C3" s="6" t="s">
        <v>14</v>
      </c>
      <c r="D3" s="6" t="s">
        <v>11</v>
      </c>
      <c r="E3" s="6" t="s">
        <v>15</v>
      </c>
      <c r="F3" s="8">
        <v>7880890</v>
      </c>
      <c r="G3" s="8"/>
      <c r="H3" s="16" t="s">
        <v>16</v>
      </c>
      <c r="I3" s="19"/>
    </row>
    <row r="4" spans="1:9" ht="103.5" customHeight="1" x14ac:dyDescent="0.2">
      <c r="A4" s="7" t="s">
        <v>8</v>
      </c>
      <c r="B4" s="6" t="s">
        <v>9</v>
      </c>
      <c r="C4" s="6" t="s">
        <v>10</v>
      </c>
      <c r="D4" s="6" t="s">
        <v>11</v>
      </c>
      <c r="E4" s="6" t="s">
        <v>17</v>
      </c>
      <c r="F4" s="8">
        <v>27700000</v>
      </c>
      <c r="G4" s="8"/>
      <c r="H4" s="16" t="s">
        <v>18</v>
      </c>
      <c r="I4" s="19"/>
    </row>
    <row r="5" spans="1:9" ht="97.5" customHeight="1" x14ac:dyDescent="0.2">
      <c r="A5" s="7" t="s">
        <v>19</v>
      </c>
      <c r="B5" s="6" t="s">
        <v>20</v>
      </c>
      <c r="C5" s="6" t="s">
        <v>21</v>
      </c>
      <c r="D5" s="6" t="s">
        <v>11</v>
      </c>
      <c r="E5" s="6" t="s">
        <v>22</v>
      </c>
      <c r="F5" s="8">
        <v>35000000</v>
      </c>
      <c r="G5" s="8"/>
      <c r="H5" s="16" t="s">
        <v>23</v>
      </c>
      <c r="I5" s="19"/>
    </row>
    <row r="6" spans="1:9" ht="131.65" customHeight="1" x14ac:dyDescent="0.2">
      <c r="A6" s="6" t="s">
        <v>24</v>
      </c>
      <c r="B6" s="6" t="s">
        <v>25</v>
      </c>
      <c r="C6" s="6" t="s">
        <v>26</v>
      </c>
      <c r="D6" s="6" t="s">
        <v>11</v>
      </c>
      <c r="E6" s="6" t="s">
        <v>27</v>
      </c>
      <c r="F6" s="8">
        <v>11712000</v>
      </c>
      <c r="G6" s="8"/>
      <c r="H6" s="16" t="s">
        <v>28</v>
      </c>
      <c r="I6" s="19"/>
    </row>
    <row r="7" spans="1:9" ht="109.5" customHeight="1" x14ac:dyDescent="0.2">
      <c r="A7" s="7" t="s">
        <v>29</v>
      </c>
      <c r="B7" s="6" t="s">
        <v>30</v>
      </c>
      <c r="C7" s="6" t="s">
        <v>31</v>
      </c>
      <c r="D7" s="6" t="s">
        <v>11</v>
      </c>
      <c r="E7" s="6" t="s">
        <v>32</v>
      </c>
      <c r="F7" s="8">
        <v>19600000</v>
      </c>
      <c r="G7" s="8"/>
      <c r="H7" s="16" t="s">
        <v>33</v>
      </c>
      <c r="I7" s="19"/>
    </row>
    <row r="8" spans="1:9" s="3" customFormat="1" ht="157.15" customHeight="1" x14ac:dyDescent="0.2">
      <c r="A8" s="7" t="s">
        <v>34</v>
      </c>
      <c r="B8" s="6" t="s">
        <v>35</v>
      </c>
      <c r="C8" s="6" t="s">
        <v>36</v>
      </c>
      <c r="D8" s="6" t="s">
        <v>11</v>
      </c>
      <c r="E8" s="7" t="s">
        <v>37</v>
      </c>
      <c r="F8" s="15">
        <v>14003829</v>
      </c>
      <c r="G8" s="15"/>
      <c r="H8" s="16" t="s">
        <v>38</v>
      </c>
      <c r="I8" s="20"/>
    </row>
    <row r="9" spans="1:9" s="4" customFormat="1" ht="132.6" customHeight="1" x14ac:dyDescent="0.2">
      <c r="A9" s="6" t="s">
        <v>39</v>
      </c>
      <c r="B9" s="6" t="s">
        <v>40</v>
      </c>
      <c r="C9" s="6" t="s">
        <v>41</v>
      </c>
      <c r="D9" s="6" t="s">
        <v>11</v>
      </c>
      <c r="E9" s="25" t="s">
        <v>42</v>
      </c>
      <c r="F9" s="25">
        <v>25000000</v>
      </c>
      <c r="G9" s="25"/>
      <c r="H9" s="26" t="s">
        <v>43</v>
      </c>
      <c r="I9" s="21"/>
    </row>
    <row r="10" spans="1:9" ht="175.15" customHeight="1" x14ac:dyDescent="0.2">
      <c r="A10" s="7" t="s">
        <v>44</v>
      </c>
      <c r="B10" s="6" t="s">
        <v>45</v>
      </c>
      <c r="C10" s="6" t="s">
        <v>46</v>
      </c>
      <c r="D10" s="6" t="s">
        <v>11</v>
      </c>
      <c r="E10" s="6" t="s">
        <v>47</v>
      </c>
      <c r="F10" s="8">
        <v>5000000</v>
      </c>
      <c r="G10" s="8"/>
      <c r="H10" s="16" t="s">
        <v>48</v>
      </c>
      <c r="I10" s="19"/>
    </row>
    <row r="11" spans="1:9" ht="190.5" customHeight="1" x14ac:dyDescent="0.2">
      <c r="A11" s="7" t="s">
        <v>49</v>
      </c>
      <c r="B11" s="6" t="s">
        <v>50</v>
      </c>
      <c r="C11" s="6" t="s">
        <v>51</v>
      </c>
      <c r="D11" s="6" t="s">
        <v>11</v>
      </c>
      <c r="E11" s="6" t="s">
        <v>52</v>
      </c>
      <c r="F11" s="8">
        <v>9344000</v>
      </c>
      <c r="G11" s="8"/>
      <c r="H11" s="16" t="s">
        <v>53</v>
      </c>
      <c r="I11" s="19"/>
    </row>
    <row r="12" spans="1:9" ht="120" customHeight="1" x14ac:dyDescent="0.2">
      <c r="A12" s="7" t="s">
        <v>49</v>
      </c>
      <c r="B12" s="6" t="s">
        <v>50</v>
      </c>
      <c r="C12" s="6" t="s">
        <v>54</v>
      </c>
      <c r="D12" s="6" t="s">
        <v>11</v>
      </c>
      <c r="E12" s="7" t="s">
        <v>55</v>
      </c>
      <c r="F12" s="15">
        <v>15000000</v>
      </c>
      <c r="G12" s="15"/>
      <c r="H12" s="16" t="s">
        <v>56</v>
      </c>
      <c r="I12" s="19"/>
    </row>
    <row r="13" spans="1:9" ht="114" customHeight="1" x14ac:dyDescent="0.2">
      <c r="A13" s="7" t="s">
        <v>57</v>
      </c>
      <c r="B13" s="6" t="s">
        <v>58</v>
      </c>
      <c r="C13" s="6" t="s">
        <v>59</v>
      </c>
      <c r="D13" s="6" t="s">
        <v>11</v>
      </c>
      <c r="E13" s="7" t="s">
        <v>60</v>
      </c>
      <c r="F13" s="15">
        <v>3000000</v>
      </c>
      <c r="G13" s="15"/>
      <c r="H13" s="16" t="s">
        <v>61</v>
      </c>
      <c r="I13" s="19"/>
    </row>
    <row r="14" spans="1:9" ht="87" customHeight="1" x14ac:dyDescent="0.2">
      <c r="A14" s="7" t="s">
        <v>62</v>
      </c>
      <c r="B14" s="6" t="s">
        <v>63</v>
      </c>
      <c r="C14" s="6" t="s">
        <v>64</v>
      </c>
      <c r="D14" s="6" t="s">
        <v>11</v>
      </c>
      <c r="E14" s="6" t="s">
        <v>65</v>
      </c>
      <c r="F14" s="8">
        <v>6200000</v>
      </c>
      <c r="G14" s="8"/>
      <c r="H14" s="16" t="s">
        <v>66</v>
      </c>
      <c r="I14" s="19"/>
    </row>
    <row r="15" spans="1:9" s="5" customFormat="1" ht="183.6" customHeight="1" x14ac:dyDescent="0.2">
      <c r="A15" s="7" t="s">
        <v>67</v>
      </c>
      <c r="B15" s="6" t="s">
        <v>68</v>
      </c>
      <c r="C15" s="6" t="s">
        <v>69</v>
      </c>
      <c r="D15" s="6" t="s">
        <v>11</v>
      </c>
      <c r="E15" s="6" t="s">
        <v>70</v>
      </c>
      <c r="F15" s="8">
        <v>11000000</v>
      </c>
      <c r="G15" s="8"/>
      <c r="H15" s="16" t="s">
        <v>71</v>
      </c>
    </row>
    <row r="16" spans="1:9" s="5" customFormat="1" ht="135.4" customHeight="1" x14ac:dyDescent="0.2">
      <c r="A16" s="7" t="s">
        <v>72</v>
      </c>
      <c r="B16" s="6" t="s">
        <v>73</v>
      </c>
      <c r="C16" s="6" t="s">
        <v>74</v>
      </c>
      <c r="D16" s="6" t="s">
        <v>11</v>
      </c>
      <c r="E16" s="7" t="s">
        <v>75</v>
      </c>
      <c r="F16" s="15">
        <v>21200000</v>
      </c>
      <c r="G16" s="15"/>
      <c r="H16" s="16" t="s">
        <v>76</v>
      </c>
    </row>
    <row r="17" spans="1:9" s="5" customFormat="1" ht="91.9" customHeight="1" x14ac:dyDescent="0.2">
      <c r="A17" s="7" t="s">
        <v>77</v>
      </c>
      <c r="B17" s="27" t="s">
        <v>78</v>
      </c>
      <c r="C17" s="6" t="s">
        <v>79</v>
      </c>
      <c r="D17" s="6" t="s">
        <v>11</v>
      </c>
      <c r="E17" s="6" t="s">
        <v>80</v>
      </c>
      <c r="F17" s="8">
        <v>2300000</v>
      </c>
      <c r="G17" s="8"/>
      <c r="H17" s="16" t="s">
        <v>81</v>
      </c>
    </row>
    <row r="18" spans="1:9" s="5" customFormat="1" ht="121.15" customHeight="1" x14ac:dyDescent="0.2">
      <c r="A18" s="7" t="s">
        <v>82</v>
      </c>
      <c r="B18" s="27" t="s">
        <v>83</v>
      </c>
      <c r="C18" s="6" t="s">
        <v>84</v>
      </c>
      <c r="D18" s="6" t="s">
        <v>11</v>
      </c>
      <c r="E18" s="6" t="s">
        <v>85</v>
      </c>
      <c r="F18" s="8">
        <v>12500000</v>
      </c>
      <c r="G18" s="8"/>
      <c r="H18" s="16" t="s">
        <v>86</v>
      </c>
    </row>
    <row r="19" spans="1:9" s="5" customFormat="1" ht="166.9" customHeight="1" x14ac:dyDescent="0.2">
      <c r="A19" s="7" t="s">
        <v>87</v>
      </c>
      <c r="B19" s="6" t="s">
        <v>88</v>
      </c>
      <c r="C19" s="6" t="s">
        <v>128</v>
      </c>
      <c r="D19" s="6" t="s">
        <v>11</v>
      </c>
      <c r="E19" s="6" t="s">
        <v>89</v>
      </c>
      <c r="F19" s="8">
        <v>4090000</v>
      </c>
      <c r="G19" s="8"/>
      <c r="H19" s="16" t="s">
        <v>90</v>
      </c>
    </row>
    <row r="20" spans="1:9" s="6" customFormat="1" ht="130.15" customHeight="1" x14ac:dyDescent="0.2">
      <c r="A20" s="7" t="s">
        <v>91</v>
      </c>
      <c r="B20" s="6" t="s">
        <v>92</v>
      </c>
      <c r="C20" s="6" t="s">
        <v>93</v>
      </c>
      <c r="D20" s="6" t="s">
        <v>11</v>
      </c>
      <c r="E20" s="6" t="s">
        <v>94</v>
      </c>
      <c r="F20" s="8">
        <v>15700000</v>
      </c>
      <c r="G20" s="8"/>
      <c r="H20" s="16" t="s">
        <v>95</v>
      </c>
      <c r="I20" s="22"/>
    </row>
    <row r="21" spans="1:9" ht="229.5" customHeight="1" x14ac:dyDescent="0.2">
      <c r="A21" s="6" t="s">
        <v>96</v>
      </c>
      <c r="B21" s="6" t="s">
        <v>97</v>
      </c>
      <c r="C21" s="6" t="s">
        <v>98</v>
      </c>
      <c r="D21" s="6" t="s">
        <v>99</v>
      </c>
      <c r="E21" s="7" t="s">
        <v>100</v>
      </c>
      <c r="F21" s="8"/>
      <c r="G21" s="8">
        <v>630000</v>
      </c>
      <c r="H21" s="16" t="s">
        <v>101</v>
      </c>
      <c r="I21" s="19"/>
    </row>
    <row r="22" spans="1:9" ht="151.5" customHeight="1" x14ac:dyDescent="0.2">
      <c r="A22" s="7" t="s">
        <v>102</v>
      </c>
      <c r="B22" s="6" t="s">
        <v>103</v>
      </c>
      <c r="C22" s="6" t="s">
        <v>104</v>
      </c>
      <c r="D22" s="6" t="s">
        <v>99</v>
      </c>
      <c r="E22" s="7" t="s">
        <v>105</v>
      </c>
      <c r="F22" s="8"/>
      <c r="G22" s="8">
        <v>2000000</v>
      </c>
      <c r="H22" s="16" t="s">
        <v>106</v>
      </c>
      <c r="I22" s="19"/>
    </row>
    <row r="23" spans="1:9" ht="160.15" customHeight="1" x14ac:dyDescent="0.2">
      <c r="A23" s="7" t="s">
        <v>102</v>
      </c>
      <c r="B23" s="6" t="s">
        <v>103</v>
      </c>
      <c r="C23" s="6" t="s">
        <v>104</v>
      </c>
      <c r="D23" s="6" t="s">
        <v>99</v>
      </c>
      <c r="E23" s="7" t="s">
        <v>107</v>
      </c>
      <c r="F23" s="8"/>
      <c r="G23" s="8">
        <v>9752250</v>
      </c>
      <c r="H23" s="16" t="s">
        <v>108</v>
      </c>
      <c r="I23" s="19"/>
    </row>
    <row r="24" spans="1:9" ht="160.15" customHeight="1" x14ac:dyDescent="0.2">
      <c r="A24" s="7" t="s">
        <v>102</v>
      </c>
      <c r="B24" s="6" t="s">
        <v>103</v>
      </c>
      <c r="C24" s="6" t="s">
        <v>109</v>
      </c>
      <c r="D24" s="6" t="s">
        <v>99</v>
      </c>
      <c r="E24" s="7" t="s">
        <v>110</v>
      </c>
      <c r="F24" s="8"/>
      <c r="G24" s="8">
        <v>4125000</v>
      </c>
      <c r="H24" s="16" t="s">
        <v>111</v>
      </c>
      <c r="I24" s="19"/>
    </row>
    <row r="25" spans="1:9" ht="160.15" customHeight="1" x14ac:dyDescent="0.2">
      <c r="A25" s="7" t="s">
        <v>34</v>
      </c>
      <c r="B25" s="6" t="s">
        <v>35</v>
      </c>
      <c r="C25" s="6" t="s">
        <v>36</v>
      </c>
      <c r="D25" s="6" t="s">
        <v>112</v>
      </c>
      <c r="E25" s="6" t="s">
        <v>37</v>
      </c>
      <c r="F25" s="15">
        <v>5536006</v>
      </c>
      <c r="G25" s="8"/>
      <c r="H25" s="16" t="s">
        <v>113</v>
      </c>
      <c r="I25" s="19"/>
    </row>
    <row r="26" spans="1:9" ht="129" customHeight="1" x14ac:dyDescent="0.2">
      <c r="A26" s="7" t="s">
        <v>114</v>
      </c>
      <c r="B26" s="6" t="s">
        <v>115</v>
      </c>
      <c r="C26" s="6" t="s">
        <v>116</v>
      </c>
      <c r="D26" s="6" t="s">
        <v>117</v>
      </c>
      <c r="E26" s="6" t="s">
        <v>118</v>
      </c>
      <c r="F26" s="17">
        <v>19906982</v>
      </c>
      <c r="G26" s="8"/>
      <c r="H26" s="18" t="s">
        <v>119</v>
      </c>
      <c r="I26" s="19"/>
    </row>
    <row r="27" spans="1:9" ht="160.15" customHeight="1" x14ac:dyDescent="0.2">
      <c r="A27" s="7" t="s">
        <v>91</v>
      </c>
      <c r="B27" s="6" t="s">
        <v>92</v>
      </c>
      <c r="C27" s="6" t="s">
        <v>120</v>
      </c>
      <c r="D27" s="6" t="s">
        <v>117</v>
      </c>
      <c r="E27" s="6" t="s">
        <v>121</v>
      </c>
      <c r="F27" s="17">
        <v>25000000</v>
      </c>
      <c r="G27" s="8"/>
      <c r="H27" s="18" t="s">
        <v>122</v>
      </c>
      <c r="I27" s="19"/>
    </row>
    <row r="28" spans="1:9" ht="160.15" customHeight="1" x14ac:dyDescent="0.2">
      <c r="A28" s="6" t="s">
        <v>49</v>
      </c>
      <c r="B28" s="6" t="s">
        <v>50</v>
      </c>
      <c r="C28" s="6" t="s">
        <v>54</v>
      </c>
      <c r="D28" s="6" t="s">
        <v>123</v>
      </c>
      <c r="E28" s="6" t="s">
        <v>124</v>
      </c>
      <c r="F28" s="28">
        <v>1500000</v>
      </c>
      <c r="G28" s="8"/>
      <c r="H28" s="16" t="s">
        <v>125</v>
      </c>
      <c r="I28" s="19"/>
    </row>
    <row r="29" spans="1:9" x14ac:dyDescent="0.2">
      <c r="A29" s="7"/>
      <c r="B29" s="6"/>
      <c r="C29" s="6"/>
      <c r="D29" s="6"/>
      <c r="E29" s="7"/>
      <c r="F29" s="8"/>
      <c r="G29" s="8"/>
      <c r="H29" s="12"/>
    </row>
    <row r="30" spans="1:9" ht="18.75" x14ac:dyDescent="0.2">
      <c r="A30" s="9"/>
      <c r="B30" s="10"/>
      <c r="C30" s="10"/>
      <c r="D30" s="10"/>
      <c r="E30" s="4" t="s">
        <v>126</v>
      </c>
      <c r="F30" s="11">
        <f>SUM(F2:F29)</f>
        <v>303169262</v>
      </c>
      <c r="G30" s="11">
        <f>SUM(G21:G29)</f>
        <v>16507250</v>
      </c>
      <c r="H30" s="13"/>
    </row>
    <row r="32" spans="1:9" x14ac:dyDescent="0.2">
      <c r="E32" s="1" t="s">
        <v>127</v>
      </c>
      <c r="F32" s="1">
        <f>F30+G30</f>
        <v>319676512</v>
      </c>
    </row>
  </sheetData>
  <sheetProtection algorithmName="SHA-512" hashValue="/oRLoj7u5Tlp/iXyAqBp7zx2Nlthhtt87JpoDUIji3FPVC5q97Qy8WPDO0AHYsbHppAq24qCPeWfCvFUR19i5g==" saltValue="8LdS+e4YhIOr4TBmbSkkxQ==" spinCount="100000" sheet="1" scenarios="1"/>
  <autoFilter ref="A1:H1" xr:uid="{00000000-0001-0000-0000-000000000000}"/>
  <printOptions gridLines="1"/>
  <pageMargins left="0.116666666666667" right="0.75" top="1.8888888888888899" bottom="1" header="0.5" footer="0.5"/>
  <pageSetup scale="48" fitToHeight="0" orientation="landscape" r:id="rId1"/>
  <headerFooter alignWithMargins="0">
    <oddHeader xml:space="preserve">&amp;L&amp;G&amp;C&amp;"Cambria,Bold"&amp;18USDA Rural Development
New and Better Markets for Producers
06.15.2023
</oddHeader>
    <oddFooter>&amp;CUSDA is an equal opportunity provider, employer and lender.&amp;R&amp;"Cambria,Bold"&amp;20&amp;P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NewandBetterMarkets</vt:lpstr>
      <vt:lpstr>NewandBetterMarkets!Print_Area</vt:lpstr>
      <vt:lpstr>NewandBetterMarkets!Print_Titles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Brown, Leslie - RD, Washington, DC</dc:creator>
  <cp:keywords/>
  <dc:description/>
  <cp:lastModifiedBy>Priestly, Karen - RD, VA</cp:lastModifiedBy>
  <cp:revision/>
  <dcterms:created xsi:type="dcterms:W3CDTF">2017-10-24T20:07:27Z</dcterms:created>
  <dcterms:modified xsi:type="dcterms:W3CDTF">2023-06-15T20:25:24Z</dcterms:modified>
  <cp:category/>
  <cp:contentStatus/>
</cp:coreProperties>
</file>