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ti.Kshirsagar\Desktop\"/>
    </mc:Choice>
  </mc:AlternateContent>
  <bookViews>
    <workbookView xWindow="360" yWindow="12" windowWidth="11340" windowHeight="6540" tabRatio="601" firstSheet="1" activeTab="1"/>
  </bookViews>
  <sheets>
    <sheet name="Start Here" sheetId="1" r:id="rId1"/>
    <sheet name="Copy 1" sheetId="6" r:id="rId2"/>
    <sheet name="Copy 2" sheetId="7" r:id="rId3"/>
    <sheet name="Copy 3" sheetId="8" r:id="rId4"/>
    <sheet name="Copy 4" sheetId="4" r:id="rId5"/>
    <sheet name="Worksheet" sheetId="9" r:id="rId6"/>
    <sheet name="Supplemental Sheet Copy 1" sheetId="10" r:id="rId7"/>
    <sheet name="Supplemental Sheet Copy 2" sheetId="11" r:id="rId8"/>
    <sheet name="Supplemental Sheet Copy 3" sheetId="12" r:id="rId9"/>
  </sheets>
  <definedNames>
    <definedName name="Copy1" localSheetId="6">'Supplemental Sheet Copy 1'!$A$1:$K$65</definedName>
    <definedName name="Copy1" localSheetId="7">'Supplemental Sheet Copy 2'!$A$1:$K$65</definedName>
    <definedName name="Copy1" localSheetId="8">'Supplemental Sheet Copy 3'!$A$1:$K$65</definedName>
    <definedName name="Copy1">'Copy 1'!$A$3:$K$76</definedName>
    <definedName name="Copy2">'Copy 2'!$A$1:$K$67</definedName>
    <definedName name="Copy3">'Copy 3'!$A$1:$K$67</definedName>
    <definedName name="Copy4">'Copy 4'!$A$1:$S$61</definedName>
    <definedName name="Copy5">'Supplemental Sheet Copy 1'!$A$1:$K$63</definedName>
    <definedName name="Copy6">'Supplemental Sheet Copy 2'!$A$1:$K$63</definedName>
    <definedName name="Copy7">'Supplemental Sheet Copy 3'!$A$1:$K$63</definedName>
    <definedName name="frsPage1" localSheetId="6">'Supplemental Sheet Copy 1'!$A$1:$K$65</definedName>
    <definedName name="frsPage1" localSheetId="7">'Supplemental Sheet Copy 2'!$A$1:$K$65</definedName>
    <definedName name="frsPage1" localSheetId="8">'Supplemental Sheet Copy 3'!$A$1:$K$65</definedName>
    <definedName name="frsPage1">'Copy 1'!$A$3:$K$76</definedName>
    <definedName name="Menu">'Start Here'!$A$1:$E$24</definedName>
    <definedName name="NumberOfForms">'Start Here'!$B$31</definedName>
    <definedName name="_xlnm.Print_Area" localSheetId="1">'Copy 1'!$A$1:$K$76</definedName>
    <definedName name="_xlnm.Print_Area" localSheetId="2">'Copy 2'!$A$1:$K$67</definedName>
    <definedName name="_xlnm.Print_Area" localSheetId="3">'Copy 3'!$A$1:$K$67</definedName>
    <definedName name="_xlnm.Print_Area" localSheetId="4">'Copy 4'!$A$1:$S$61</definedName>
    <definedName name="_xlnm.Print_Area" localSheetId="6">'Supplemental Sheet Copy 1'!$A$1:$K$63</definedName>
    <definedName name="_xlnm.Print_Area" localSheetId="7">'Supplemental Sheet Copy 2'!$A$1:$K$63</definedName>
    <definedName name="_xlnm.Print_Area" localSheetId="8">'Supplemental Sheet Copy 3'!$A$1:$K$63</definedName>
    <definedName name="_xlnm.Print_Area" localSheetId="5">Worksheet!$A$1:$K$67</definedName>
    <definedName name="Worksheet">Worksheet!$A$1:$K$67</definedName>
  </definedNames>
  <calcPr calcId="152511"/>
</workbook>
</file>

<file path=xl/calcChain.xml><?xml version="1.0" encoding="utf-8"?>
<calcChain xmlns="http://schemas.openxmlformats.org/spreadsheetml/2006/main">
  <c r="K38" i="6" l="1"/>
  <c r="K43" i="6" s="1"/>
  <c r="F38" i="6"/>
  <c r="F43" i="6" s="1"/>
  <c r="K35" i="4" s="1"/>
  <c r="F6" i="6"/>
  <c r="G38" i="6"/>
  <c r="G43" i="6" s="1"/>
  <c r="E38" i="6"/>
  <c r="G45" i="6"/>
  <c r="D49" i="6"/>
  <c r="E49" i="6"/>
  <c r="E46" i="8" s="1"/>
  <c r="F49" i="6"/>
  <c r="C49" i="6"/>
  <c r="F73" i="6"/>
  <c r="D64" i="6"/>
  <c r="F60" i="6"/>
  <c r="K15" i="6"/>
  <c r="F10" i="6"/>
  <c r="F9" i="6"/>
  <c r="F8" i="6"/>
  <c r="H6" i="6"/>
  <c r="E43" i="6"/>
  <c r="J6" i="6"/>
  <c r="B29" i="1"/>
  <c r="B30" i="1"/>
  <c r="F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C43" i="7"/>
  <c r="D43" i="7"/>
  <c r="E43" i="7"/>
  <c r="C44" i="7"/>
  <c r="D44" i="7"/>
  <c r="E44" i="7"/>
  <c r="C45" i="7"/>
  <c r="D45" i="7"/>
  <c r="E45" i="7"/>
  <c r="G42" i="7"/>
  <c r="D46" i="7"/>
  <c r="F46" i="7"/>
  <c r="C46" i="7"/>
  <c r="K46" i="7"/>
  <c r="K42" i="7"/>
  <c r="K41" i="7"/>
  <c r="K36" i="7"/>
  <c r="K37" i="7"/>
  <c r="K38" i="7"/>
  <c r="K39" i="7"/>
  <c r="G36" i="7"/>
  <c r="G37" i="7"/>
  <c r="G38" i="7"/>
  <c r="G39" i="7"/>
  <c r="F36" i="7"/>
  <c r="F37" i="7"/>
  <c r="F38" i="7"/>
  <c r="F39" i="7"/>
  <c r="E36" i="7"/>
  <c r="E37" i="7"/>
  <c r="E38" i="7"/>
  <c r="E39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6" i="7"/>
  <c r="D37" i="7"/>
  <c r="D38" i="7"/>
  <c r="D39" i="7"/>
  <c r="B40" i="7"/>
  <c r="B39" i="7"/>
  <c r="B38" i="7"/>
  <c r="B37" i="7"/>
  <c r="B36" i="7"/>
  <c r="B35" i="7"/>
  <c r="B34" i="7"/>
  <c r="B33" i="7"/>
  <c r="B32" i="7"/>
  <c r="C31" i="7"/>
  <c r="B30" i="7"/>
  <c r="B29" i="7"/>
  <c r="B28" i="7"/>
  <c r="B27" i="7"/>
  <c r="C26" i="7"/>
  <c r="B25" i="7"/>
  <c r="B24" i="7"/>
  <c r="B23" i="7"/>
  <c r="C22" i="7"/>
  <c r="B21" i="7"/>
  <c r="B20" i="7"/>
  <c r="B19" i="7"/>
  <c r="B18" i="7"/>
  <c r="B17" i="7"/>
  <c r="B16" i="7"/>
  <c r="B15" i="7"/>
  <c r="B14" i="7"/>
  <c r="F64" i="7"/>
  <c r="D61" i="7"/>
  <c r="F57" i="7"/>
  <c r="K12" i="7"/>
  <c r="F7" i="7"/>
  <c r="F6" i="7"/>
  <c r="F5" i="7"/>
  <c r="H3" i="7"/>
  <c r="J3" i="7"/>
  <c r="F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C43" i="8"/>
  <c r="D43" i="8"/>
  <c r="E43" i="8"/>
  <c r="C44" i="8"/>
  <c r="D44" i="8"/>
  <c r="E44" i="8"/>
  <c r="C45" i="8"/>
  <c r="D45" i="8"/>
  <c r="E45" i="8"/>
  <c r="G42" i="8"/>
  <c r="D46" i="8"/>
  <c r="F46" i="8"/>
  <c r="C46" i="8"/>
  <c r="K46" i="8"/>
  <c r="K42" i="8"/>
  <c r="K41" i="8"/>
  <c r="K36" i="8"/>
  <c r="K37" i="8"/>
  <c r="K38" i="8"/>
  <c r="K39" i="8"/>
  <c r="G36" i="8"/>
  <c r="G37" i="8"/>
  <c r="G38" i="8"/>
  <c r="G39" i="8"/>
  <c r="F36" i="8"/>
  <c r="F37" i="8"/>
  <c r="F38" i="8"/>
  <c r="F39" i="8"/>
  <c r="E36" i="8"/>
  <c r="E37" i="8"/>
  <c r="E38" i="8"/>
  <c r="E39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6" i="8"/>
  <c r="D37" i="8"/>
  <c r="D38" i="8"/>
  <c r="D39" i="8"/>
  <c r="B40" i="8"/>
  <c r="B39" i="8"/>
  <c r="B38" i="8"/>
  <c r="B37" i="8"/>
  <c r="B36" i="8"/>
  <c r="B35" i="8"/>
  <c r="B34" i="8"/>
  <c r="B33" i="8"/>
  <c r="B32" i="8"/>
  <c r="C31" i="8"/>
  <c r="B30" i="8"/>
  <c r="B29" i="8"/>
  <c r="B28" i="8"/>
  <c r="B27" i="8"/>
  <c r="C26" i="8"/>
  <c r="B25" i="8"/>
  <c r="B24" i="8"/>
  <c r="B23" i="8"/>
  <c r="C22" i="8"/>
  <c r="B21" i="8"/>
  <c r="B20" i="8"/>
  <c r="B19" i="8"/>
  <c r="B18" i="8"/>
  <c r="B17" i="8"/>
  <c r="B16" i="8"/>
  <c r="B15" i="8"/>
  <c r="B14" i="8"/>
  <c r="F64" i="8"/>
  <c r="D61" i="8"/>
  <c r="F57" i="8"/>
  <c r="K12" i="8"/>
  <c r="F7" i="8"/>
  <c r="F6" i="8"/>
  <c r="F5" i="8"/>
  <c r="H3" i="8"/>
  <c r="J3" i="8"/>
  <c r="K3" i="4"/>
  <c r="L58" i="4"/>
  <c r="G35" i="4"/>
  <c r="E35" i="4"/>
  <c r="M35" i="4"/>
  <c r="L35" i="4"/>
  <c r="R35" i="4"/>
  <c r="Q35" i="4"/>
  <c r="P35" i="4"/>
  <c r="L7" i="4"/>
  <c r="L5" i="4"/>
  <c r="L6" i="4"/>
  <c r="O3" i="4"/>
  <c r="K51" i="4"/>
  <c r="E55" i="4"/>
  <c r="S3" i="4"/>
  <c r="B16" i="1"/>
  <c r="D10" i="1"/>
  <c r="D13" i="1"/>
  <c r="B19" i="1"/>
  <c r="D12" i="1"/>
  <c r="D11" i="1"/>
  <c r="D9" i="1"/>
  <c r="D8" i="1"/>
  <c r="D7" i="1"/>
  <c r="D6" i="1"/>
  <c r="D5" i="1"/>
  <c r="D4" i="1"/>
  <c r="D3" i="1"/>
  <c r="F3" i="10"/>
  <c r="K12" i="10"/>
  <c r="F7" i="10"/>
  <c r="F6" i="10"/>
  <c r="F5" i="10"/>
  <c r="H3" i="10"/>
  <c r="J3" i="10"/>
  <c r="F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K15" i="11" a="1"/>
  <c r="K15" i="11" s="1"/>
  <c r="K18" i="11"/>
  <c r="K22" i="11"/>
  <c r="K26" i="11"/>
  <c r="K30" i="11"/>
  <c r="K34" i="11"/>
  <c r="K38" i="11"/>
  <c r="K42" i="11"/>
  <c r="K46" i="11"/>
  <c r="K50" i="11"/>
  <c r="K54" i="11"/>
  <c r="K58" i="11"/>
  <c r="K62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E50" i="11" a="1"/>
  <c r="E50" i="11" s="1"/>
  <c r="F51" i="11"/>
  <c r="F53" i="11"/>
  <c r="F55" i="11"/>
  <c r="F57" i="11"/>
  <c r="F59" i="11"/>
  <c r="F61" i="11"/>
  <c r="E15" i="11" a="1"/>
  <c r="E15" i="11" s="1"/>
  <c r="K12" i="11"/>
  <c r="F7" i="11"/>
  <c r="F6" i="11"/>
  <c r="F5" i="11"/>
  <c r="H3" i="11"/>
  <c r="J3" i="11"/>
  <c r="F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K15" i="12" a="1"/>
  <c r="K15" i="12" s="1"/>
  <c r="K16" i="12"/>
  <c r="K18" i="12"/>
  <c r="K20" i="12"/>
  <c r="K22" i="12"/>
  <c r="K24" i="12"/>
  <c r="K26" i="12"/>
  <c r="K28" i="12"/>
  <c r="K30" i="12"/>
  <c r="K32" i="12"/>
  <c r="K34" i="12"/>
  <c r="K36" i="12"/>
  <c r="K38" i="12"/>
  <c r="K40" i="12"/>
  <c r="K42" i="12"/>
  <c r="K44" i="12"/>
  <c r="K46" i="12"/>
  <c r="K48" i="12"/>
  <c r="K50" i="12"/>
  <c r="K52" i="12"/>
  <c r="K54" i="12"/>
  <c r="K56" i="12"/>
  <c r="K58" i="12"/>
  <c r="K60" i="12"/>
  <c r="K62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E50" i="12" a="1"/>
  <c r="E50" i="12" s="1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E15" i="12" a="1"/>
  <c r="F15" i="12" s="1"/>
  <c r="E15" i="12"/>
  <c r="E17" i="12"/>
  <c r="E19" i="12"/>
  <c r="E21" i="12"/>
  <c r="E23" i="12"/>
  <c r="E25" i="12"/>
  <c r="E27" i="12"/>
  <c r="E29" i="12"/>
  <c r="E31" i="12"/>
  <c r="E33" i="12"/>
  <c r="E35" i="12"/>
  <c r="E37" i="12"/>
  <c r="E39" i="12"/>
  <c r="E41" i="12"/>
  <c r="E43" i="12"/>
  <c r="E45" i="12"/>
  <c r="E47" i="12"/>
  <c r="K12" i="12"/>
  <c r="F7" i="12"/>
  <c r="F6" i="12"/>
  <c r="F5" i="12"/>
  <c r="H3" i="12"/>
  <c r="J3" i="12"/>
  <c r="F3" i="9"/>
  <c r="G42" i="9"/>
  <c r="K46" i="9"/>
  <c r="B40" i="9"/>
  <c r="B39" i="9"/>
  <c r="B38" i="9"/>
  <c r="B37" i="9"/>
  <c r="B36" i="9"/>
  <c r="B35" i="9"/>
  <c r="B34" i="9"/>
  <c r="B33" i="9"/>
  <c r="B32" i="9"/>
  <c r="C31" i="9"/>
  <c r="B30" i="9"/>
  <c r="B29" i="9"/>
  <c r="B28" i="9"/>
  <c r="B27" i="9"/>
  <c r="C26" i="9"/>
  <c r="B25" i="9"/>
  <c r="B24" i="9"/>
  <c r="B23" i="9"/>
  <c r="C22" i="9"/>
  <c r="B21" i="9"/>
  <c r="B20" i="9"/>
  <c r="B19" i="9"/>
  <c r="B18" i="9"/>
  <c r="B17" i="9"/>
  <c r="B16" i="9"/>
  <c r="B15" i="9"/>
  <c r="B14" i="9"/>
  <c r="F64" i="9"/>
  <c r="D61" i="9"/>
  <c r="F57" i="9"/>
  <c r="K12" i="9"/>
  <c r="F7" i="9"/>
  <c r="F6" i="9"/>
  <c r="F5" i="9"/>
  <c r="J3" i="9"/>
  <c r="H3" i="9"/>
  <c r="F46" i="11" l="1"/>
  <c r="F38" i="11"/>
  <c r="F34" i="11"/>
  <c r="F26" i="11"/>
  <c r="F22" i="11"/>
  <c r="F18" i="11"/>
  <c r="F45" i="11"/>
  <c r="F41" i="11"/>
  <c r="F37" i="11"/>
  <c r="F33" i="11"/>
  <c r="F29" i="11"/>
  <c r="F25" i="11"/>
  <c r="F21" i="11"/>
  <c r="F17" i="11"/>
  <c r="E46" i="7"/>
  <c r="F42" i="11"/>
  <c r="F30" i="11"/>
  <c r="F46" i="12"/>
  <c r="F38" i="12"/>
  <c r="F30" i="12"/>
  <c r="F24" i="12"/>
  <c r="F16" i="12"/>
  <c r="F48" i="12"/>
  <c r="F44" i="12"/>
  <c r="F42" i="12"/>
  <c r="F40" i="12"/>
  <c r="F36" i="12"/>
  <c r="F34" i="12"/>
  <c r="F32" i="12"/>
  <c r="F28" i="12"/>
  <c r="F26" i="12"/>
  <c r="F22" i="12"/>
  <c r="F20" i="12"/>
  <c r="F18" i="12"/>
  <c r="E48" i="12"/>
  <c r="E46" i="12"/>
  <c r="E44" i="12"/>
  <c r="E42" i="12"/>
  <c r="E40" i="12"/>
  <c r="E38" i="12"/>
  <c r="E36" i="12"/>
  <c r="E34" i="12"/>
  <c r="E32" i="12"/>
  <c r="E30" i="12"/>
  <c r="E28" i="12"/>
  <c r="E26" i="12"/>
  <c r="E24" i="12"/>
  <c r="E22" i="12"/>
  <c r="E20" i="12"/>
  <c r="E18" i="12"/>
  <c r="E16" i="12"/>
  <c r="F48" i="11"/>
  <c r="F44" i="11"/>
  <c r="F40" i="11"/>
  <c r="F36" i="11"/>
  <c r="F32" i="11"/>
  <c r="F28" i="11"/>
  <c r="F24" i="11"/>
  <c r="F20" i="11"/>
  <c r="F16" i="11"/>
  <c r="F47" i="12"/>
  <c r="F45" i="12"/>
  <c r="F43" i="12"/>
  <c r="F41" i="12"/>
  <c r="F39" i="12"/>
  <c r="F37" i="12"/>
  <c r="F35" i="12"/>
  <c r="F33" i="12"/>
  <c r="F31" i="12"/>
  <c r="F29" i="12"/>
  <c r="F27" i="12"/>
  <c r="F25" i="12"/>
  <c r="F23" i="12"/>
  <c r="F21" i="12"/>
  <c r="F19" i="12"/>
  <c r="F17" i="12"/>
  <c r="F47" i="11"/>
  <c r="F43" i="11"/>
  <c r="F39" i="11"/>
  <c r="F35" i="11"/>
  <c r="F31" i="11"/>
  <c r="F27" i="11"/>
  <c r="F23" i="11"/>
  <c r="F19" i="11"/>
  <c r="F15" i="11"/>
  <c r="N35" i="4"/>
  <c r="O35" i="4"/>
  <c r="F35" i="8"/>
  <c r="F40" i="8" s="1"/>
  <c r="K35" i="8"/>
  <c r="K40" i="8" s="1"/>
  <c r="D35" i="7"/>
  <c r="D40" i="7" s="1"/>
  <c r="E35" i="7"/>
  <c r="E40" i="7" s="1"/>
  <c r="G35" i="7"/>
  <c r="G40" i="7" s="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F62" i="11"/>
  <c r="F60" i="11"/>
  <c r="F58" i="11"/>
  <c r="F56" i="11"/>
  <c r="F54" i="11"/>
  <c r="F52" i="11"/>
  <c r="F50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D35" i="8"/>
  <c r="D40" i="8" s="1"/>
  <c r="E35" i="8"/>
  <c r="E40" i="8" s="1"/>
  <c r="G35" i="8"/>
  <c r="G40" i="8" s="1"/>
  <c r="F35" i="7"/>
  <c r="F40" i="7" s="1"/>
  <c r="K35" i="7"/>
  <c r="K40" i="7" s="1"/>
  <c r="B31" i="1"/>
  <c r="Q60" i="4" s="1"/>
  <c r="I75" i="6"/>
  <c r="I66" i="8"/>
  <c r="S35" i="4"/>
  <c r="K46" i="6"/>
  <c r="E62" i="12"/>
  <c r="E61" i="12"/>
  <c r="E60" i="12"/>
  <c r="E59" i="12"/>
  <c r="E58" i="12"/>
  <c r="E57" i="12"/>
  <c r="E56" i="12"/>
  <c r="E55" i="12"/>
  <c r="E54" i="12"/>
  <c r="E53" i="12"/>
  <c r="E52" i="12"/>
  <c r="E51" i="12"/>
  <c r="K61" i="12"/>
  <c r="K59" i="12"/>
  <c r="K57" i="12"/>
  <c r="K55" i="12"/>
  <c r="K53" i="12"/>
  <c r="K51" i="12"/>
  <c r="K49" i="12"/>
  <c r="K47" i="12"/>
  <c r="K45" i="12"/>
  <c r="K43" i="12"/>
  <c r="K41" i="12"/>
  <c r="K39" i="12"/>
  <c r="K37" i="12"/>
  <c r="K35" i="12"/>
  <c r="K33" i="12"/>
  <c r="K31" i="12"/>
  <c r="K29" i="12"/>
  <c r="K27" i="12"/>
  <c r="K25" i="12"/>
  <c r="K23" i="12"/>
  <c r="K21" i="12"/>
  <c r="K19" i="12"/>
  <c r="K17" i="12"/>
  <c r="E62" i="11"/>
  <c r="E61" i="11"/>
  <c r="E60" i="11"/>
  <c r="E59" i="11"/>
  <c r="E58" i="11"/>
  <c r="E57" i="11"/>
  <c r="E56" i="11"/>
  <c r="E55" i="11"/>
  <c r="E54" i="11"/>
  <c r="E53" i="11"/>
  <c r="E52" i="11"/>
  <c r="E51" i="11"/>
  <c r="K61" i="11"/>
  <c r="K59" i="11"/>
  <c r="K57" i="11"/>
  <c r="K55" i="11"/>
  <c r="K53" i="11"/>
  <c r="K51" i="11"/>
  <c r="K49" i="11"/>
  <c r="K47" i="11"/>
  <c r="K45" i="11"/>
  <c r="K43" i="11"/>
  <c r="K41" i="11"/>
  <c r="K39" i="11"/>
  <c r="K37" i="11"/>
  <c r="K35" i="11"/>
  <c r="K33" i="11"/>
  <c r="K31" i="11"/>
  <c r="K29" i="11"/>
  <c r="K27" i="11"/>
  <c r="K25" i="11"/>
  <c r="K23" i="11"/>
  <c r="K21" i="11"/>
  <c r="K19" i="11"/>
  <c r="K17" i="11"/>
  <c r="I66" i="7" l="1"/>
  <c r="K43" i="7"/>
  <c r="K45" i="7" s="1"/>
  <c r="K43" i="8"/>
  <c r="K45" i="8" s="1"/>
  <c r="K48" i="6"/>
</calcChain>
</file>

<file path=xl/sharedStrings.xml><?xml version="1.0" encoding="utf-8"?>
<sst xmlns="http://schemas.openxmlformats.org/spreadsheetml/2006/main" count="833" uniqueCount="213">
  <si>
    <t>FORM APPROVED OMB NO. 0572-0023</t>
  </si>
  <si>
    <t>FINANCIAL REQUIREMENT STATEMENT</t>
  </si>
  <si>
    <t>BORR. DESIG</t>
  </si>
  <si>
    <t>STATEMENT NO.</t>
  </si>
  <si>
    <t>DATE PREPARED</t>
  </si>
  <si>
    <t>BORROWER NAME AND ADDRESS</t>
  </si>
  <si>
    <t>DATE RECEIVED</t>
  </si>
  <si>
    <t>AMOUNT ENCUMBERED</t>
  </si>
  <si>
    <t>TOTAL</t>
  </si>
  <si>
    <t>APPROVED PURPOSES</t>
  </si>
  <si>
    <t>ADVANCES</t>
  </si>
  <si>
    <t>DISBURSEMENTS</t>
  </si>
  <si>
    <t>(Use Supplemental Sheets</t>
  </si>
  <si>
    <t>WITHHELD ON</t>
  </si>
  <si>
    <t>APPROVED</t>
  </si>
  <si>
    <t>NOW</t>
  </si>
  <si>
    <t>CURRENTLY</t>
  </si>
  <si>
    <t>as necessary)</t>
  </si>
  <si>
    <t>CONTRACT</t>
  </si>
  <si>
    <t>FOR ADVANCE</t>
  </si>
  <si>
    <t>TO DATE</t>
  </si>
  <si>
    <t>REQUESTED</t>
  </si>
  <si>
    <t>(1)</t>
  </si>
  <si>
    <t>(2)</t>
  </si>
  <si>
    <t>(3)</t>
  </si>
  <si>
    <t>(4)</t>
  </si>
  <si>
    <t>(5)</t>
  </si>
  <si>
    <t>(6)</t>
  </si>
  <si>
    <t>1.</t>
  </si>
  <si>
    <t>Construction</t>
  </si>
  <si>
    <t>a.</t>
  </si>
  <si>
    <t>b.</t>
  </si>
  <si>
    <t>c.</t>
  </si>
  <si>
    <t>d.</t>
  </si>
  <si>
    <t>e.</t>
  </si>
  <si>
    <t>f.</t>
  </si>
  <si>
    <t>g.</t>
  </si>
  <si>
    <t>2.</t>
  </si>
  <si>
    <t>Engineering-a.</t>
  </si>
  <si>
    <t>3.</t>
  </si>
  <si>
    <t>4.</t>
  </si>
  <si>
    <t>General-a.</t>
  </si>
  <si>
    <t>RTB Stock</t>
  </si>
  <si>
    <t>5.</t>
  </si>
  <si>
    <t>Operating Funds</t>
  </si>
  <si>
    <t>6.</t>
  </si>
  <si>
    <t>Debt Retirement</t>
  </si>
  <si>
    <t>7.</t>
  </si>
  <si>
    <t>Acquisitions-a.</t>
  </si>
  <si>
    <t>8a.</t>
  </si>
  <si>
    <t>Closed Budget-Unaudited</t>
  </si>
  <si>
    <t>8b.</t>
  </si>
  <si>
    <t>Closed Budget-Audited</t>
  </si>
  <si>
    <t>9</t>
  </si>
  <si>
    <t>Subtotals-All Funds</t>
  </si>
  <si>
    <t>10.</t>
  </si>
  <si>
    <t>Sale of Property</t>
  </si>
  <si>
    <t>11.</t>
  </si>
  <si>
    <t>Other-a.Req'd Non-Loan</t>
  </si>
  <si>
    <t>12.</t>
  </si>
  <si>
    <t>Net Totals - Loan Funds</t>
  </si>
  <si>
    <t>PREVIOUSLY</t>
  </si>
  <si>
    <t>ADVANCED</t>
  </si>
  <si>
    <t>17. Cash Bal. Per Gen. Ledger</t>
  </si>
  <si>
    <t>TOTAL LOAN</t>
  </si>
  <si>
    <t>UNDER NOTE</t>
  </si>
  <si>
    <t>THIS FRS</t>
  </si>
  <si>
    <t>13.</t>
  </si>
  <si>
    <t>19. Other Adjustments (Specify)</t>
  </si>
  <si>
    <t>14.</t>
  </si>
  <si>
    <t>RTB LOAN</t>
  </si>
  <si>
    <t>15.</t>
  </si>
  <si>
    <t>FFB LOAN</t>
  </si>
  <si>
    <t>20. Total Item 12,Col 6+17,18&amp;19</t>
  </si>
  <si>
    <t>16.</t>
  </si>
  <si>
    <t>21. Funds Not Released</t>
  </si>
  <si>
    <t>Central Office Equipment</t>
  </si>
  <si>
    <t>General and Contingency</t>
  </si>
  <si>
    <t>Outside Plant and Station Equipment</t>
  </si>
  <si>
    <t>Special Projects</t>
  </si>
  <si>
    <t>Land and Buildings</t>
  </si>
  <si>
    <t>Funds Not Deposited (CR)</t>
  </si>
  <si>
    <t>Total Unencumbered Reserves</t>
  </si>
  <si>
    <t>CERTIFICATION</t>
  </si>
  <si>
    <t>On behalf of the designated borrower, I request that the amount set forth as "Advances Now Requested" (Item 12, Col. 4 above) be advanced under the loan</t>
  </si>
  <si>
    <t>the related Commitment Notice and correspondence concerning loan terms and conditions, I certify that the amount so requested is for a purpose or purposes</t>
  </si>
  <si>
    <t>for which funds have either been approved for advance or for which approval is requested herewith; that the amount advanced will be deposited in the Trustee,</t>
  </si>
  <si>
    <t>bank, which is a member of the FDIC; that the loan and other funds required to be</t>
  </si>
  <si>
    <t>deposited in such bank account will be disbursed only for the purposes and not to exceed the amounts approved for each purpose in Column (2) "Total</t>
  </si>
  <si>
    <t>Approved for Advance" of the Financial Requirement Statements; that the cash balance shown hereon is the balance of the Construction Fund-Trustee</t>
  </si>
  <si>
    <t xml:space="preserve">account of the general ledger as of </t>
  </si>
  <si>
    <t>; and that the disbursements reported in Column (6) were made in the amounts</t>
  </si>
  <si>
    <t>stated for each purpose; all in accordance with the provisions of the loan contract.</t>
  </si>
  <si>
    <t>SIGNATURE (ORIGINAL MUST APPEAR ON EACH PAGE)</t>
  </si>
  <si>
    <t>TITLE (Authorized Corporate Officer or Manager)</t>
  </si>
  <si>
    <t>FFB LOAN MATURITY - In accordance with instructions on front of worksheet, show requested maturity of this FFB Loan Advance:</t>
  </si>
  <si>
    <t>Long Term</t>
  </si>
  <si>
    <t>Short Term</t>
  </si>
  <si>
    <t>ITEMS  VERIFIED     (Initials of Checker)</t>
  </si>
  <si>
    <t>SIGNATURE</t>
  </si>
  <si>
    <t>ADDRESS</t>
  </si>
  <si>
    <t>GEN. FUNDS</t>
  </si>
  <si>
    <t>COMPLIANCE</t>
  </si>
  <si>
    <t>BANK</t>
  </si>
  <si>
    <t>INSURANCE</t>
  </si>
  <si>
    <t>ACCOUNT SYMBOL</t>
  </si>
  <si>
    <t>I CERTIFY that the borrower has complied with all the provisions of its loan contract therein required to be performed</t>
  </si>
  <si>
    <t>in order to obtain the payment approved under this request, that all certificates, statements, and documents, and the</t>
  </si>
  <si>
    <t>obligations required from the borrower in connection herewith by the provisions of said loan contract have been</t>
  </si>
  <si>
    <t>received, examined and found to be satisfactory, and payment is approved in amounts as follows:</t>
  </si>
  <si>
    <t>$_______________________</t>
  </si>
  <si>
    <t>RTB LOAN:</t>
  </si>
  <si>
    <t xml:space="preserve">     CASH ADVANCE . . . . . . . . . . . . . . . . . . . . . . . . .</t>
  </si>
  <si>
    <t>$______________</t>
  </si>
  <si>
    <t xml:space="preserve">     RTB STOCK PURCHASE. . . . . . . . . . . . . . . . . . .</t>
  </si>
  <si>
    <t xml:space="preserve">FFB LOAN . . . . . . . . . . . . . . . . . . . . . . . . . . . . . . . . . . . . . . . . . . . . . . . . . . . </t>
  </si>
  <si>
    <t xml:space="preserve">OTHER . . . . . . . . . . . . . . . . . . . . . . . . . . . . . . . . . . . . . . . . . . . . . . . . . . . . . . </t>
  </si>
  <si>
    <t xml:space="preserve">     TOTAL . . . . .. . . . . . . . . . . . . . . . . . . . . . . . . . . . . . . . . . . . . . . . . . . . . . . . . . . . . . . .</t>
  </si>
  <si>
    <t>AUTHORIZED SIGNATURE</t>
  </si>
  <si>
    <t>TITLE</t>
  </si>
  <si>
    <t>DATE</t>
  </si>
  <si>
    <t>NOTES</t>
  </si>
  <si>
    <t>Item</t>
  </si>
  <si>
    <t>State</t>
  </si>
  <si>
    <t>Borr.</t>
  </si>
  <si>
    <t>Account No.</t>
  </si>
  <si>
    <t>Class B Stock</t>
  </si>
  <si>
    <t>Amount (Dollars)</t>
  </si>
  <si>
    <t>Stock Reg. No.</t>
  </si>
  <si>
    <t>12.  Net Totals - Loan Funds</t>
  </si>
  <si>
    <r>
      <t>Page _</t>
    </r>
    <r>
      <rPr>
        <u/>
        <sz val="8"/>
        <rFont val="Times New Roman"/>
        <family val="1"/>
      </rPr>
      <t>1</t>
    </r>
    <r>
      <rPr>
        <sz val="8"/>
        <rFont val="Times New Roman"/>
        <family val="1"/>
      </rPr>
      <t>_ of_</t>
    </r>
    <r>
      <rPr>
        <u/>
        <sz val="8"/>
        <rFont val="Times New Roman"/>
        <family val="1"/>
      </rPr>
      <t>1</t>
    </r>
    <r>
      <rPr>
        <sz val="8"/>
        <rFont val="Times New Roman"/>
        <family val="1"/>
      </rPr>
      <t>_ Pages</t>
    </r>
  </si>
  <si>
    <t xml:space="preserve">RUS Designation (e.g. AK 515):  </t>
  </si>
  <si>
    <t xml:space="preserve">Borrower's Legal Name:  </t>
  </si>
  <si>
    <t xml:space="preserve">Mailing Address (PO Box):  </t>
  </si>
  <si>
    <t xml:space="preserve">City:  </t>
  </si>
  <si>
    <t xml:space="preserve">State:  </t>
  </si>
  <si>
    <t xml:space="preserve">Zip Code:  </t>
  </si>
  <si>
    <t xml:space="preserve">FRS Statement Number:  </t>
  </si>
  <si>
    <t xml:space="preserve">Date FRS is Being Prepared - If Not Today:  </t>
  </si>
  <si>
    <t xml:space="preserve">Financial Information "As Of" Date:  </t>
  </si>
  <si>
    <t xml:space="preserve">Name of Bank With Construction Fund Account:  </t>
  </si>
  <si>
    <t>Operating Equip.</t>
  </si>
  <si>
    <t>Interest Income</t>
  </si>
  <si>
    <t>COPY 3 - RETAIN THIS COPY IN YOUR FILES</t>
  </si>
  <si>
    <t>TEAR OFF THIS WORKSHEET BEFORE PREPARING INFORMATION</t>
  </si>
  <si>
    <t>&amp; CREDITS AS</t>
  </si>
  <si>
    <t>BORR. DESIG.</t>
  </si>
  <si>
    <t>Do not print until input is complete!</t>
  </si>
  <si>
    <t>h.</t>
  </si>
  <si>
    <t>i.</t>
  </si>
  <si>
    <t>j.</t>
  </si>
  <si>
    <t>k.</t>
  </si>
  <si>
    <t>l.</t>
  </si>
  <si>
    <t>m.</t>
  </si>
  <si>
    <t>n.</t>
  </si>
  <si>
    <t>o.</t>
  </si>
  <si>
    <t>q.</t>
  </si>
  <si>
    <t>r.</t>
  </si>
  <si>
    <t>s.</t>
  </si>
  <si>
    <t>t.</t>
  </si>
  <si>
    <t>u.</t>
  </si>
  <si>
    <t>v.</t>
  </si>
  <si>
    <t>w.</t>
  </si>
  <si>
    <t>x.</t>
  </si>
  <si>
    <t>y.</t>
  </si>
  <si>
    <t>z.</t>
  </si>
  <si>
    <t>ENGINEERING</t>
  </si>
  <si>
    <t>CONSTRUCTION</t>
  </si>
  <si>
    <t>SUPPLEMENTAL SHEET</t>
  </si>
  <si>
    <t>p.</t>
  </si>
  <si>
    <r>
      <t xml:space="preserve">PAGE </t>
    </r>
    <r>
      <rPr>
        <u/>
        <sz val="8"/>
        <rFont val="Times New Roman"/>
        <family val="1"/>
      </rPr>
      <t xml:space="preserve">  2  </t>
    </r>
    <r>
      <rPr>
        <sz val="8"/>
        <rFont val="Times New Roman"/>
        <family val="1"/>
      </rPr>
      <t xml:space="preserve"> OF </t>
    </r>
    <r>
      <rPr>
        <u/>
        <sz val="8"/>
        <rFont val="Times New Roman"/>
        <family val="1"/>
      </rPr>
      <t xml:space="preserve">  2  </t>
    </r>
    <r>
      <rPr>
        <sz val="8"/>
        <rFont val="Times New Roman"/>
        <family val="1"/>
      </rPr>
      <t xml:space="preserve"> PAGES  </t>
    </r>
  </si>
  <si>
    <t xml:space="preserve">Do Not Enter Data Below </t>
  </si>
  <si>
    <t>FRS Input Description</t>
  </si>
  <si>
    <t>Input Information Below</t>
  </si>
  <si>
    <t xml:space="preserve">&lt;=  Press Blue Button  </t>
  </si>
  <si>
    <t xml:space="preserve">&lt;=====  Press Red Button  </t>
  </si>
  <si>
    <t>To Print Supplement Sheet</t>
  </si>
  <si>
    <t>Prints Continuation Sheet</t>
  </si>
  <si>
    <t xml:space="preserve">&lt;==  Regular FRS Button  </t>
  </si>
  <si>
    <t>Brings You Back To This Page --&gt;</t>
  </si>
  <si>
    <t>COPY 3 - FOR YOUR RECORDS</t>
  </si>
  <si>
    <t>COPY 4 - SEND TO RUS</t>
  </si>
  <si>
    <t>COPY 1 - SEND THIS COPY TO RUS</t>
  </si>
  <si>
    <t>COPY 2 - SEND THIS COPY TO RUS</t>
  </si>
  <si>
    <t>(_________________,  20 ___)</t>
  </si>
  <si>
    <t xml:space="preserve">Title of Person Authorized to Sign FRS  </t>
  </si>
  <si>
    <t xml:space="preserve">        Continuation Sheet Button</t>
  </si>
  <si>
    <t xml:space="preserve"> According to the Paperwork Reduction Act of 1995, an agency may not conduct or sponsor, and a person is not required to respond to,  collection of information  </t>
  </si>
  <si>
    <t xml:space="preserve"> maintaining the data needed, and completing and reviewing the collectionof information.</t>
  </si>
  <si>
    <t xml:space="preserve"> unless it displays a valid OMB control number. The valid OMB control number for this information collection  0572-0059. The time required to complete this</t>
  </si>
  <si>
    <t xml:space="preserve"> information collection is estimated to average 2 hours per response, including the ime for reviewing instructions, searching existing data sources, gathering and</t>
  </si>
  <si>
    <t>amounts stated for each purpose; all in accordance with the provisions of the loan contract.</t>
  </si>
  <si>
    <t>; and that the disbursements reported in Column (6) were made in the</t>
  </si>
  <si>
    <t>USDA-RUS</t>
  </si>
  <si>
    <t>(RUS; RTB; FFB)</t>
  </si>
  <si>
    <t>INST. - Submit an original &amp; 2 copies to RUS. See Bull. 327-1</t>
  </si>
  <si>
    <t>RUS USE ONLY</t>
  </si>
  <si>
    <t>RUS NUMBER</t>
  </si>
  <si>
    <t>RUS LOAN</t>
  </si>
  <si>
    <t>UNENCUMBERED RESERVES (This Space For RUS Use Only)</t>
  </si>
  <si>
    <t>contract. "Loan contract" includes in addition to the RUS and RTB loan contracts, the Federal Financing Bank - RUS Loan Commitment Agreement, and</t>
  </si>
  <si>
    <t xml:space="preserve">RUS Construction Fund account of the corporation in the </t>
  </si>
  <si>
    <t>COPY 1 - SEND TO RUS</t>
  </si>
  <si>
    <t>COPY 2 - SEND TO RUS</t>
  </si>
  <si>
    <t>APPROVAL OF PAYMENT UNDER  LOAN CONTRACT (RUS USE ONLY)</t>
  </si>
  <si>
    <t>RUS FORM 266</t>
  </si>
  <si>
    <t>RUS FORM 268</t>
  </si>
  <si>
    <t>RUS LOAN . . . . . . . . . . . . . . . . . . . . . . . . . . . . . . . . . . . . . . . . . . . . . . . . . . . . . . . . . . .</t>
  </si>
  <si>
    <t>RUS Construction Fund account of the corporation in the</t>
  </si>
  <si>
    <t>COPY 4 - SEND THIS COPY TO RUS</t>
  </si>
  <si>
    <r>
      <t xml:space="preserve"> </t>
    </r>
    <r>
      <rPr>
        <sz val="7"/>
        <rFont val="Arial"/>
        <family val="2"/>
      </rPr>
      <t>According to the Paperwork Reduction Act of 1995, an agency may not conduct or sponsor, and a person is not required to respond to,  a collection of information unless it displays a valid OMB control number. The valid OMB control number for this information collection is 0572-0023. The time required to complete this information collection is estimated to average 2 hours per response, including the time for reviewing instructions, searching existing data sources, gathering and maintaining the data needed, and completing and reviewing the collection of information.</t>
    </r>
  </si>
  <si>
    <t xml:space="preserve"> </t>
  </si>
  <si>
    <t>RUS FORM 481 (Rev. 5-03)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</si>
</sst>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0_);[Red]\(0.00\)"/>
    <numFmt numFmtId="165" formatCode="0_);[Red]\(0\)"/>
    <numFmt numFmtId="166" formatCode="mm/dd/yy"/>
    <numFmt numFmtId="167" formatCode="mmmm\ d\,\ yyyy"/>
    <numFmt numFmtId="168" formatCode="_(* #,##0_);_(* \(#,##0\);_(* &quot;-&quot;??_);_(@_)"/>
    <numFmt numFmtId="169" formatCode="0."/>
    <numFmt numFmtId="170" formatCode="mmm\.\ d\,\ yyyy"/>
  </numFmts>
  <fonts count="31" x14ac:knownFonts="1">
    <font>
      <sz val="10"/>
      <name val="Arial"/>
      <family val="2"/>
    </font>
    <font>
      <b/>
      <sz val="10"/>
      <name val="Times New Roman"/>
    </font>
    <font>
      <sz val="10"/>
      <name val="Times New Roma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8"/>
      <name val="Times New Roman"/>
    </font>
    <font>
      <sz val="10"/>
      <name val="Times New Roman"/>
      <family val="1"/>
    </font>
    <font>
      <i/>
      <sz val="8"/>
      <name val="Times New Roman"/>
    </font>
    <font>
      <sz val="12"/>
      <name val="Times New Roman"/>
      <family val="1"/>
    </font>
    <font>
      <u/>
      <sz val="8"/>
      <name val="Times New Roman"/>
      <family val="1"/>
    </font>
    <font>
      <sz val="10"/>
      <name val="Arial"/>
      <family val="2"/>
    </font>
    <font>
      <i/>
      <sz val="7"/>
      <name val="Arial"/>
      <family val="2"/>
    </font>
    <font>
      <b/>
      <sz val="8"/>
      <name val="Arial"/>
    </font>
    <font>
      <sz val="10"/>
      <name val="Arial Narrow"/>
      <family val="2"/>
    </font>
    <font>
      <sz val="10"/>
      <color indexed="9"/>
      <name val="Arial Narrow"/>
      <family val="2"/>
    </font>
    <font>
      <u/>
      <sz val="10"/>
      <color indexed="9"/>
      <name val="Arial"/>
      <family val="2"/>
    </font>
    <font>
      <sz val="12"/>
      <color indexed="9"/>
      <name val="Arial Narrow"/>
      <family val="2"/>
    </font>
    <font>
      <b/>
      <sz val="8"/>
      <name val="Times New Roman"/>
      <family val="1"/>
    </font>
    <font>
      <u/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12"/>
      <color indexed="53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2"/>
      <color indexed="13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sz val="7"/>
      <name val="Times New Roman"/>
      <family val="1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13"/>
      </top>
      <bottom/>
      <diagonal/>
    </border>
    <border>
      <left/>
      <right style="medium">
        <color indexed="13"/>
      </right>
      <top style="medium">
        <color indexed="13"/>
      </top>
      <bottom/>
      <diagonal/>
    </border>
    <border>
      <left/>
      <right/>
      <top/>
      <bottom style="medium">
        <color indexed="13"/>
      </bottom>
      <diagonal/>
    </border>
    <border>
      <left/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/>
      <top style="medium">
        <color indexed="13"/>
      </top>
      <bottom/>
      <diagonal/>
    </border>
    <border>
      <left style="medium">
        <color indexed="13"/>
      </left>
      <right/>
      <top/>
      <bottom style="medium">
        <color indexed="1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656">
    <xf numFmtId="0" fontId="0" fillId="0" borderId="0" xfId="0"/>
    <xf numFmtId="0" fontId="6" fillId="0" borderId="1" xfId="0" applyFont="1" applyBorder="1"/>
    <xf numFmtId="0" fontId="6" fillId="0" borderId="2" xfId="0" applyFont="1" applyBorder="1"/>
    <xf numFmtId="0" fontId="8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 applyBorder="1"/>
    <xf numFmtId="0" fontId="0" fillId="0" borderId="6" xfId="0" applyBorder="1"/>
    <xf numFmtId="165" fontId="6" fillId="0" borderId="6" xfId="0" applyNumberFormat="1" applyFont="1" applyBorder="1"/>
    <xf numFmtId="165" fontId="6" fillId="0" borderId="7" xfId="0" applyNumberFormat="1" applyFont="1" applyBorder="1"/>
    <xf numFmtId="0" fontId="6" fillId="0" borderId="0" xfId="0" applyFont="1" applyBorder="1" applyAlignment="1">
      <alignment horizontal="centerContinuous"/>
    </xf>
    <xf numFmtId="0" fontId="6" fillId="0" borderId="5" xfId="0" applyFont="1" applyBorder="1" applyAlignment="1">
      <alignment horizontal="centerContinuous"/>
    </xf>
    <xf numFmtId="0" fontId="6" fillId="0" borderId="6" xfId="0" applyFont="1" applyBorder="1"/>
    <xf numFmtId="0" fontId="6" fillId="0" borderId="8" xfId="0" applyFont="1" applyBorder="1"/>
    <xf numFmtId="0" fontId="6" fillId="0" borderId="5" xfId="0" quotePrefix="1" applyFont="1" applyBorder="1" applyAlignment="1">
      <alignment horizontal="right"/>
    </xf>
    <xf numFmtId="0" fontId="6" fillId="0" borderId="9" xfId="0" applyFont="1" applyBorder="1" applyAlignment="1">
      <alignment horizontal="centerContinuous"/>
    </xf>
    <xf numFmtId="0" fontId="6" fillId="0" borderId="10" xfId="0" applyFont="1" applyBorder="1"/>
    <xf numFmtId="0" fontId="7" fillId="0" borderId="5" xfId="0" applyFont="1" applyBorder="1" applyAlignment="1">
      <alignment horizontal="centerContinuous"/>
    </xf>
    <xf numFmtId="0" fontId="9" fillId="0" borderId="5" xfId="0" applyFont="1" applyBorder="1"/>
    <xf numFmtId="0" fontId="6" fillId="0" borderId="9" xfId="0" applyFont="1" applyBorder="1"/>
    <xf numFmtId="0" fontId="9" fillId="0" borderId="0" xfId="0" applyFont="1" applyBorder="1"/>
    <xf numFmtId="0" fontId="9" fillId="0" borderId="0" xfId="0" quotePrefix="1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0" xfId="0" applyFont="1"/>
    <xf numFmtId="0" fontId="6" fillId="0" borderId="0" xfId="0" applyFont="1" applyAlignment="1">
      <alignment horizontal="centerContinuous"/>
    </xf>
    <xf numFmtId="165" fontId="6" fillId="0" borderId="0" xfId="0" applyNumberFormat="1" applyFont="1" applyBorder="1"/>
    <xf numFmtId="0" fontId="0" fillId="0" borderId="0" xfId="0" applyAlignment="1">
      <alignment horizontal="centerContinuous"/>
    </xf>
    <xf numFmtId="0" fontId="4" fillId="0" borderId="4" xfId="0" applyFont="1" applyBorder="1" applyAlignment="1">
      <alignment horizontal="left"/>
    </xf>
    <xf numFmtId="0" fontId="4" fillId="0" borderId="13" xfId="0" applyFont="1" applyBorder="1"/>
    <xf numFmtId="0" fontId="4" fillId="0" borderId="6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2" fillId="0" borderId="0" xfId="0" applyFont="1" applyBorder="1"/>
    <xf numFmtId="0" fontId="12" fillId="0" borderId="6" xfId="0" applyFont="1" applyBorder="1"/>
    <xf numFmtId="0" fontId="12" fillId="0" borderId="8" xfId="0" applyFont="1" applyBorder="1"/>
    <xf numFmtId="0" fontId="4" fillId="0" borderId="10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5" fontId="4" fillId="0" borderId="1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64" fontId="4" fillId="0" borderId="13" xfId="0" applyNumberFormat="1" applyFont="1" applyBorder="1" applyAlignment="1">
      <alignment horizontal="left"/>
    </xf>
    <xf numFmtId="165" fontId="13" fillId="0" borderId="1" xfId="0" applyNumberFormat="1" applyFont="1" applyBorder="1" applyAlignment="1">
      <alignment horizontal="left"/>
    </xf>
    <xf numFmtId="165" fontId="13" fillId="0" borderId="4" xfId="0" applyNumberFormat="1" applyFont="1" applyBorder="1" applyAlignment="1">
      <alignment horizontal="left"/>
    </xf>
    <xf numFmtId="164" fontId="4" fillId="0" borderId="11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165" fontId="13" fillId="0" borderId="14" xfId="0" applyNumberFormat="1" applyFont="1" applyBorder="1" applyAlignment="1">
      <alignment horizontal="left"/>
    </xf>
    <xf numFmtId="165" fontId="13" fillId="0" borderId="0" xfId="0" applyNumberFormat="1" applyFont="1" applyBorder="1" applyAlignment="1">
      <alignment horizontal="left"/>
    </xf>
    <xf numFmtId="165" fontId="4" fillId="0" borderId="0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165" fontId="4" fillId="0" borderId="14" xfId="0" applyNumberFormat="1" applyFont="1" applyBorder="1" applyAlignment="1">
      <alignment horizontal="left"/>
    </xf>
    <xf numFmtId="164" fontId="4" fillId="0" borderId="0" xfId="0" quotePrefix="1" applyNumberFormat="1" applyFont="1" applyBorder="1" applyAlignment="1">
      <alignment horizontal="left"/>
    </xf>
    <xf numFmtId="164" fontId="4" fillId="0" borderId="9" xfId="0" quotePrefix="1" applyNumberFormat="1" applyFont="1" applyBorder="1" applyAlignment="1">
      <alignment horizontal="left"/>
    </xf>
    <xf numFmtId="0" fontId="4" fillId="0" borderId="5" xfId="0" quotePrefix="1" applyFont="1" applyBorder="1" applyAlignment="1">
      <alignment horizontal="left"/>
    </xf>
    <xf numFmtId="0" fontId="0" fillId="0" borderId="0" xfId="0" applyBorder="1"/>
    <xf numFmtId="0" fontId="4" fillId="0" borderId="10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165" fontId="4" fillId="0" borderId="18" xfId="0" applyNumberFormat="1" applyFont="1" applyBorder="1" applyAlignment="1">
      <alignment horizontal="left"/>
    </xf>
    <xf numFmtId="165" fontId="4" fillId="0" borderId="6" xfId="0" applyNumberFormat="1" applyFont="1" applyBorder="1" applyAlignment="1">
      <alignment horizontal="left"/>
    </xf>
    <xf numFmtId="164" fontId="4" fillId="0" borderId="7" xfId="0" applyNumberFormat="1" applyFont="1" applyBorder="1" applyAlignment="1">
      <alignment horizontal="left"/>
    </xf>
    <xf numFmtId="0" fontId="14" fillId="0" borderId="19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165" fontId="4" fillId="0" borderId="20" xfId="0" applyNumberFormat="1" applyFont="1" applyBorder="1" applyAlignment="1">
      <alignment horizontal="centerContinuous"/>
    </xf>
    <xf numFmtId="165" fontId="4" fillId="0" borderId="4" xfId="0" applyNumberFormat="1" applyFont="1" applyBorder="1" applyAlignment="1">
      <alignment horizontal="centerContinuous"/>
    </xf>
    <xf numFmtId="164" fontId="4" fillId="0" borderId="21" xfId="0" applyNumberFormat="1" applyFont="1" applyBorder="1" applyAlignment="1">
      <alignment horizontal="centerContinuous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4" fillId="0" borderId="22" xfId="0" quotePrefix="1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165" fontId="4" fillId="0" borderId="20" xfId="0" applyNumberFormat="1" applyFont="1" applyBorder="1" applyAlignment="1">
      <alignment horizontal="left"/>
    </xf>
    <xf numFmtId="165" fontId="4" fillId="0" borderId="15" xfId="0" applyNumberFormat="1" applyFont="1" applyBorder="1" applyAlignment="1">
      <alignment horizontal="left"/>
    </xf>
    <xf numFmtId="165" fontId="4" fillId="0" borderId="17" xfId="0" applyNumberFormat="1" applyFont="1" applyBorder="1" applyAlignment="1">
      <alignment horizontal="left"/>
    </xf>
    <xf numFmtId="164" fontId="4" fillId="0" borderId="25" xfId="0" applyNumberFormat="1" applyFont="1" applyBorder="1" applyAlignment="1">
      <alignment horizontal="left"/>
    </xf>
    <xf numFmtId="0" fontId="0" fillId="0" borderId="20" xfId="0" applyBorder="1"/>
    <xf numFmtId="165" fontId="4" fillId="0" borderId="23" xfId="0" applyNumberFormat="1" applyFont="1" applyBorder="1" applyAlignment="1">
      <alignment horizontal="left"/>
    </xf>
    <xf numFmtId="37" fontId="6" fillId="0" borderId="25" xfId="0" applyNumberFormat="1" applyFont="1" applyBorder="1" applyAlignment="1">
      <alignment horizontal="right"/>
    </xf>
    <xf numFmtId="0" fontId="6" fillId="0" borderId="26" xfId="0" applyFont="1" applyBorder="1"/>
    <xf numFmtId="0" fontId="6" fillId="0" borderId="27" xfId="0" applyFont="1" applyBorder="1"/>
    <xf numFmtId="0" fontId="6" fillId="0" borderId="27" xfId="0" applyFont="1" applyBorder="1" applyAlignment="1">
      <alignment horizontal="center"/>
    </xf>
    <xf numFmtId="0" fontId="6" fillId="0" borderId="27" xfId="0" quotePrefix="1" applyFont="1" applyBorder="1"/>
    <xf numFmtId="164" fontId="6" fillId="0" borderId="28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quotePrefix="1" applyFont="1" applyBorder="1"/>
    <xf numFmtId="164" fontId="6" fillId="0" borderId="9" xfId="0" applyNumberFormat="1" applyFont="1" applyBorder="1"/>
    <xf numFmtId="1" fontId="6" fillId="0" borderId="0" xfId="0" applyNumberFormat="1" applyFont="1" applyBorder="1"/>
    <xf numFmtId="1" fontId="6" fillId="0" borderId="9" xfId="0" applyNumberFormat="1" applyFont="1" applyBorder="1"/>
    <xf numFmtId="1" fontId="6" fillId="0" borderId="8" xfId="0" applyNumberFormat="1" applyFont="1" applyBorder="1"/>
    <xf numFmtId="1" fontId="6" fillId="0" borderId="29" xfId="0" applyNumberFormat="1" applyFont="1" applyBorder="1"/>
    <xf numFmtId="0" fontId="9" fillId="0" borderId="4" xfId="0" applyFont="1" applyBorder="1"/>
    <xf numFmtId="43" fontId="10" fillId="0" borderId="0" xfId="1" applyFont="1" applyBorder="1" applyAlignment="1">
      <alignment horizontal="left"/>
    </xf>
    <xf numFmtId="43" fontId="2" fillId="0" borderId="0" xfId="1"/>
    <xf numFmtId="0" fontId="0" fillId="2" borderId="0" xfId="0" applyFill="1"/>
    <xf numFmtId="0" fontId="15" fillId="2" borderId="0" xfId="0" applyFont="1" applyFill="1"/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167" fontId="0" fillId="0" borderId="23" xfId="0" applyNumberFormat="1" applyBorder="1" applyAlignment="1" applyProtection="1">
      <alignment horizontal="left" vertical="top" wrapText="1"/>
      <protection locked="0"/>
    </xf>
    <xf numFmtId="0" fontId="2" fillId="0" borderId="0" xfId="2"/>
    <xf numFmtId="0" fontId="4" fillId="0" borderId="30" xfId="2" applyFont="1" applyBorder="1" applyAlignment="1">
      <alignment horizontal="centerContinuous"/>
    </xf>
    <xf numFmtId="0" fontId="4" fillId="0" borderId="31" xfId="2" applyFont="1" applyBorder="1" applyAlignment="1">
      <alignment horizontal="centerContinuous"/>
    </xf>
    <xf numFmtId="0" fontId="4" fillId="0" borderId="32" xfId="2" applyFont="1" applyBorder="1" applyAlignment="1">
      <alignment horizontal="centerContinuous"/>
    </xf>
    <xf numFmtId="0" fontId="6" fillId="0" borderId="1" xfId="2" applyFont="1" applyBorder="1"/>
    <xf numFmtId="0" fontId="6" fillId="0" borderId="2" xfId="2" applyFont="1" applyBorder="1"/>
    <xf numFmtId="0" fontId="6" fillId="0" borderId="4" xfId="2" applyFont="1" applyBorder="1"/>
    <xf numFmtId="0" fontId="2" fillId="0" borderId="11" xfId="2" applyBorder="1"/>
    <xf numFmtId="0" fontId="2" fillId="0" borderId="4" xfId="2" applyBorder="1"/>
    <xf numFmtId="0" fontId="7" fillId="0" borderId="19" xfId="2" applyFont="1" applyBorder="1" applyAlignment="1">
      <alignment horizontal="centerContinuous"/>
    </xf>
    <xf numFmtId="0" fontId="6" fillId="0" borderId="19" xfId="2" applyFont="1" applyBorder="1" applyAlignment="1">
      <alignment horizontal="centerContinuous"/>
    </xf>
    <xf numFmtId="0" fontId="6" fillId="0" borderId="20" xfId="2" applyFont="1" applyBorder="1" applyAlignment="1">
      <alignment horizontal="centerContinuous"/>
    </xf>
    <xf numFmtId="0" fontId="2" fillId="0" borderId="20" xfId="2" applyBorder="1" applyAlignment="1">
      <alignment horizontal="centerContinuous"/>
    </xf>
    <xf numFmtId="0" fontId="2" fillId="0" borderId="23" xfId="2" applyBorder="1" applyAlignment="1">
      <alignment horizontal="centerContinuous"/>
    </xf>
    <xf numFmtId="0" fontId="8" fillId="0" borderId="0" xfId="2" applyFont="1"/>
    <xf numFmtId="0" fontId="6" fillId="0" borderId="3" xfId="2" applyFont="1" applyBorder="1"/>
    <xf numFmtId="0" fontId="2" fillId="0" borderId="2" xfId="2" applyBorder="1"/>
    <xf numFmtId="0" fontId="6" fillId="0" borderId="5" xfId="2" applyFont="1" applyBorder="1"/>
    <xf numFmtId="0" fontId="6" fillId="0" borderId="0" xfId="2" applyFont="1" applyBorder="1"/>
    <xf numFmtId="0" fontId="6" fillId="0" borderId="14" xfId="2" applyFont="1" applyBorder="1"/>
    <xf numFmtId="0" fontId="2" fillId="0" borderId="16" xfId="2" applyBorder="1"/>
    <xf numFmtId="0" fontId="2" fillId="0" borderId="10" xfId="2" applyBorder="1"/>
    <xf numFmtId="0" fontId="2" fillId="0" borderId="6" xfId="2" applyBorder="1"/>
    <xf numFmtId="0" fontId="2" fillId="0" borderId="18" xfId="2" applyBorder="1"/>
    <xf numFmtId="0" fontId="2" fillId="0" borderId="17" xfId="2" applyBorder="1"/>
    <xf numFmtId="0" fontId="2" fillId="0" borderId="18" xfId="2" applyBorder="1" applyProtection="1">
      <protection locked="0"/>
    </xf>
    <xf numFmtId="0" fontId="2" fillId="0" borderId="6" xfId="2" applyBorder="1" applyProtection="1">
      <protection locked="0"/>
    </xf>
    <xf numFmtId="0" fontId="2" fillId="0" borderId="7" xfId="2" applyBorder="1"/>
    <xf numFmtId="0" fontId="6" fillId="0" borderId="3" xfId="2" applyFont="1" applyBorder="1" applyAlignment="1">
      <alignment horizontal="centerContinuous"/>
    </xf>
    <xf numFmtId="0" fontId="6" fillId="0" borderId="0" xfId="2" applyFont="1" applyBorder="1" applyAlignment="1">
      <alignment horizontal="centerContinuous"/>
    </xf>
    <xf numFmtId="0" fontId="6" fillId="0" borderId="15" xfId="2" applyFont="1" applyBorder="1" applyAlignment="1">
      <alignment horizontal="centerContinuous"/>
    </xf>
    <xf numFmtId="0" fontId="6" fillId="0" borderId="23" xfId="2" applyFont="1" applyBorder="1" applyAlignment="1">
      <alignment horizontal="centerContinuous"/>
    </xf>
    <xf numFmtId="0" fontId="6" fillId="0" borderId="33" xfId="2" applyFont="1" applyBorder="1"/>
    <xf numFmtId="0" fontId="6" fillId="0" borderId="13" xfId="2" applyFont="1" applyBorder="1" applyAlignment="1">
      <alignment horizontal="center"/>
    </xf>
    <xf numFmtId="0" fontId="6" fillId="0" borderId="5" xfId="2" applyFont="1" applyBorder="1" applyAlignment="1">
      <alignment horizontal="centerContinuous"/>
    </xf>
    <xf numFmtId="0" fontId="6" fillId="0" borderId="16" xfId="2" applyFont="1" applyBorder="1" applyAlignment="1">
      <alignment horizontal="centerContinuous"/>
    </xf>
    <xf numFmtId="0" fontId="7" fillId="0" borderId="33" xfId="2" applyFont="1" applyBorder="1" applyAlignment="1">
      <alignment horizontal="center"/>
    </xf>
    <xf numFmtId="0" fontId="6" fillId="0" borderId="33" xfId="2" applyFont="1" applyBorder="1" applyAlignment="1">
      <alignment horizontal="center"/>
    </xf>
    <xf numFmtId="0" fontId="6" fillId="0" borderId="34" xfId="2" applyFont="1" applyBorder="1" applyAlignment="1">
      <alignment horizontal="center"/>
    </xf>
    <xf numFmtId="0" fontId="6" fillId="0" borderId="35" xfId="2" applyFont="1" applyBorder="1" applyAlignment="1">
      <alignment horizontal="center"/>
    </xf>
    <xf numFmtId="0" fontId="6" fillId="0" borderId="5" xfId="2" quotePrefix="1" applyFont="1" applyBorder="1" applyAlignment="1">
      <alignment horizontal="centerContinuous"/>
    </xf>
    <xf numFmtId="0" fontId="6" fillId="0" borderId="35" xfId="2" quotePrefix="1" applyFont="1" applyBorder="1" applyAlignment="1">
      <alignment horizontal="center"/>
    </xf>
    <xf numFmtId="0" fontId="6" fillId="0" borderId="10" xfId="2" applyFont="1" applyBorder="1" applyAlignment="1">
      <alignment horizontal="centerContinuous"/>
    </xf>
    <xf numFmtId="0" fontId="6" fillId="0" borderId="6" xfId="2" applyFont="1" applyBorder="1" applyAlignment="1">
      <alignment horizontal="centerContinuous"/>
    </xf>
    <xf numFmtId="0" fontId="6" fillId="0" borderId="36" xfId="2" quotePrefix="1" applyFont="1" applyBorder="1" applyAlignment="1">
      <alignment horizontal="center"/>
    </xf>
    <xf numFmtId="0" fontId="6" fillId="0" borderId="37" xfId="2" quotePrefix="1" applyFont="1" applyBorder="1" applyAlignment="1">
      <alignment horizontal="center"/>
    </xf>
    <xf numFmtId="0" fontId="6" fillId="0" borderId="19" xfId="2" quotePrefix="1" applyFont="1" applyBorder="1" applyAlignment="1">
      <alignment horizontal="right"/>
    </xf>
    <xf numFmtId="0" fontId="6" fillId="0" borderId="6" xfId="2" applyFont="1" applyBorder="1"/>
    <xf numFmtId="0" fontId="6" fillId="0" borderId="6" xfId="2" applyFont="1" applyBorder="1" applyProtection="1">
      <protection locked="0"/>
    </xf>
    <xf numFmtId="39" fontId="6" fillId="0" borderId="25" xfId="2" applyNumberFormat="1" applyFont="1" applyBorder="1" applyProtection="1">
      <protection locked="0"/>
    </xf>
    <xf numFmtId="0" fontId="6" fillId="0" borderId="10" xfId="2" applyFont="1" applyBorder="1" applyAlignment="1">
      <alignment horizontal="right"/>
    </xf>
    <xf numFmtId="0" fontId="6" fillId="0" borderId="10" xfId="2" quotePrefix="1" applyFont="1" applyBorder="1" applyAlignment="1">
      <alignment horizontal="right"/>
    </xf>
    <xf numFmtId="39" fontId="6" fillId="0" borderId="25" xfId="2" applyNumberFormat="1" applyFont="1" applyBorder="1"/>
    <xf numFmtId="0" fontId="6" fillId="0" borderId="12" xfId="2" quotePrefix="1" applyFont="1" applyBorder="1" applyAlignment="1">
      <alignment horizontal="right"/>
    </xf>
    <xf numFmtId="0" fontId="6" fillId="0" borderId="8" xfId="2" applyFont="1" applyBorder="1"/>
    <xf numFmtId="39" fontId="6" fillId="0" borderId="38" xfId="2" applyNumberFormat="1" applyFont="1" applyBorder="1"/>
    <xf numFmtId="0" fontId="6" fillId="0" borderId="36" xfId="2" applyFont="1" applyBorder="1" applyAlignment="1">
      <alignment horizontal="center"/>
    </xf>
    <xf numFmtId="0" fontId="6" fillId="0" borderId="5" xfId="2" quotePrefix="1" applyFont="1" applyBorder="1" applyAlignment="1">
      <alignment horizontal="right"/>
    </xf>
    <xf numFmtId="39" fontId="6" fillId="0" borderId="38" xfId="2" applyNumberFormat="1" applyFont="1" applyBorder="1" applyProtection="1">
      <protection locked="0"/>
    </xf>
    <xf numFmtId="0" fontId="6" fillId="0" borderId="9" xfId="2" applyFont="1" applyBorder="1" applyAlignment="1">
      <alignment horizontal="centerContinuous"/>
    </xf>
    <xf numFmtId="0" fontId="6" fillId="0" borderId="19" xfId="2" applyFont="1" applyBorder="1"/>
    <xf numFmtId="0" fontId="6" fillId="0" borderId="10" xfId="2" applyFont="1" applyBorder="1"/>
    <xf numFmtId="0" fontId="7" fillId="0" borderId="5" xfId="2" applyFont="1" applyBorder="1" applyAlignment="1">
      <alignment horizontal="centerContinuous"/>
    </xf>
    <xf numFmtId="0" fontId="9" fillId="0" borderId="5" xfId="2" applyFont="1" applyBorder="1"/>
    <xf numFmtId="0" fontId="6" fillId="0" borderId="9" xfId="2" applyFont="1" applyBorder="1"/>
    <xf numFmtId="0" fontId="6" fillId="0" borderId="7" xfId="2" applyFont="1" applyBorder="1"/>
    <xf numFmtId="0" fontId="9" fillId="0" borderId="0" xfId="2" applyFont="1" applyBorder="1"/>
    <xf numFmtId="0" fontId="9" fillId="0" borderId="0" xfId="2" quotePrefix="1" applyFont="1" applyBorder="1"/>
    <xf numFmtId="0" fontId="6" fillId="0" borderId="11" xfId="2" applyFont="1" applyBorder="1"/>
    <xf numFmtId="43" fontId="10" fillId="0" borderId="0" xfId="1" applyFont="1" applyBorder="1" applyAlignment="1" applyProtection="1">
      <alignment horizontal="left"/>
      <protection locked="0"/>
    </xf>
    <xf numFmtId="0" fontId="10" fillId="0" borderId="0" xfId="2" applyFont="1" applyBorder="1" applyAlignment="1" applyProtection="1">
      <alignment horizontal="centerContinuous"/>
      <protection locked="0"/>
    </xf>
    <xf numFmtId="0" fontId="6" fillId="0" borderId="0" xfId="2" applyFont="1"/>
    <xf numFmtId="0" fontId="1" fillId="0" borderId="0" xfId="2" applyFont="1" applyAlignment="1">
      <alignment horizontal="left"/>
    </xf>
    <xf numFmtId="0" fontId="6" fillId="0" borderId="0" xfId="2" applyFont="1" applyAlignment="1">
      <alignment horizontal="centerContinuous"/>
    </xf>
    <xf numFmtId="0" fontId="2" fillId="0" borderId="0" xfId="2" applyAlignment="1">
      <alignment horizontal="centerContinuous"/>
    </xf>
    <xf numFmtId="0" fontId="6" fillId="0" borderId="0" xfId="2" applyFont="1" applyAlignment="1"/>
    <xf numFmtId="166" fontId="6" fillId="0" borderId="35" xfId="2" applyNumberFormat="1" applyFont="1" applyBorder="1" applyAlignment="1">
      <alignment horizontal="center"/>
    </xf>
    <xf numFmtId="0" fontId="6" fillId="0" borderId="6" xfId="2" applyFont="1" applyBorder="1" applyAlignment="1" applyProtection="1">
      <protection locked="0"/>
    </xf>
    <xf numFmtId="37" fontId="6" fillId="0" borderId="39" xfId="1" applyNumberFormat="1" applyFont="1" applyBorder="1" applyProtection="1"/>
    <xf numFmtId="0" fontId="6" fillId="0" borderId="6" xfId="2" applyFont="1" applyBorder="1" applyAlignment="1" applyProtection="1"/>
    <xf numFmtId="37" fontId="6" fillId="0" borderId="40" xfId="2" applyNumberFormat="1" applyFont="1" applyBorder="1" applyProtection="1"/>
    <xf numFmtId="37" fontId="6" fillId="0" borderId="39" xfId="2" applyNumberFormat="1" applyFont="1" applyBorder="1" applyProtection="1"/>
    <xf numFmtId="0" fontId="6" fillId="0" borderId="19" xfId="2" quotePrefix="1" applyFont="1" applyBorder="1" applyAlignment="1" applyProtection="1">
      <alignment horizontal="right"/>
    </xf>
    <xf numFmtId="37" fontId="6" fillId="0" borderId="24" xfId="2" applyNumberFormat="1" applyFont="1" applyBorder="1" applyProtection="1"/>
    <xf numFmtId="39" fontId="6" fillId="0" borderId="25" xfId="2" applyNumberFormat="1" applyFont="1" applyBorder="1" applyProtection="1"/>
    <xf numFmtId="0" fontId="6" fillId="0" borderId="10" xfId="2" applyFont="1" applyBorder="1" applyAlignment="1" applyProtection="1">
      <alignment horizontal="right"/>
    </xf>
    <xf numFmtId="0" fontId="6" fillId="0" borderId="10" xfId="2" quotePrefix="1" applyFont="1" applyBorder="1" applyAlignment="1" applyProtection="1">
      <alignment horizontal="right"/>
    </xf>
    <xf numFmtId="0" fontId="6" fillId="0" borderId="12" xfId="2" quotePrefix="1" applyFont="1" applyBorder="1" applyAlignment="1" applyProtection="1">
      <alignment horizontal="right"/>
    </xf>
    <xf numFmtId="39" fontId="6" fillId="0" borderId="38" xfId="2" applyNumberFormat="1" applyFont="1" applyBorder="1" applyProtection="1"/>
    <xf numFmtId="0" fontId="6" fillId="0" borderId="5" xfId="2" applyFont="1" applyBorder="1" applyProtection="1"/>
    <xf numFmtId="0" fontId="6" fillId="0" borderId="0" xfId="2" applyFont="1" applyBorder="1" applyProtection="1"/>
    <xf numFmtId="0" fontId="6" fillId="0" borderId="33" xfId="2" applyFont="1" applyBorder="1" applyAlignment="1" applyProtection="1">
      <alignment horizontal="center"/>
    </xf>
    <xf numFmtId="0" fontId="6" fillId="0" borderId="36" xfId="2" applyFont="1" applyBorder="1" applyAlignment="1" applyProtection="1">
      <alignment horizontal="center"/>
    </xf>
    <xf numFmtId="0" fontId="6" fillId="0" borderId="5" xfId="2" quotePrefix="1" applyFont="1" applyBorder="1" applyAlignment="1" applyProtection="1">
      <alignment horizontal="right"/>
    </xf>
    <xf numFmtId="37" fontId="6" fillId="0" borderId="24" xfId="1" applyNumberFormat="1" applyFont="1" applyBorder="1" applyProtection="1"/>
    <xf numFmtId="37" fontId="6" fillId="0" borderId="15" xfId="1" applyNumberFormat="1" applyFont="1" applyBorder="1" applyProtection="1"/>
    <xf numFmtId="0" fontId="6" fillId="0" borderId="8" xfId="2" applyFont="1" applyBorder="1" applyProtection="1"/>
    <xf numFmtId="0" fontId="6" fillId="0" borderId="19" xfId="2" applyFont="1" applyBorder="1" applyProtection="1"/>
    <xf numFmtId="1" fontId="6" fillId="0" borderId="24" xfId="2" applyNumberFormat="1" applyFont="1" applyBorder="1" applyProtection="1"/>
    <xf numFmtId="1" fontId="6" fillId="0" borderId="25" xfId="2" applyNumberFormat="1" applyFont="1" applyBorder="1" applyProtection="1"/>
    <xf numFmtId="0" fontId="6" fillId="0" borderId="10" xfId="2" applyFont="1" applyBorder="1" applyProtection="1"/>
    <xf numFmtId="1" fontId="6" fillId="0" borderId="36" xfId="2" applyNumberFormat="1" applyFont="1" applyBorder="1" applyProtection="1"/>
    <xf numFmtId="1" fontId="6" fillId="0" borderId="37" xfId="2" applyNumberFormat="1" applyFont="1" applyBorder="1" applyProtection="1"/>
    <xf numFmtId="0" fontId="7" fillId="0" borderId="5" xfId="2" applyFont="1" applyBorder="1" applyAlignment="1" applyProtection="1">
      <alignment horizontal="centerContinuous"/>
    </xf>
    <xf numFmtId="0" fontId="6" fillId="0" borderId="0" xfId="2" applyFont="1" applyBorder="1" applyAlignment="1" applyProtection="1">
      <alignment horizontal="centerContinuous"/>
    </xf>
    <xf numFmtId="0" fontId="6" fillId="0" borderId="9" xfId="2" applyFont="1" applyBorder="1" applyAlignment="1" applyProtection="1">
      <alignment horizontal="centerContinuous"/>
    </xf>
    <xf numFmtId="0" fontId="9" fillId="0" borderId="5" xfId="2" applyFont="1" applyBorder="1" applyProtection="1"/>
    <xf numFmtId="0" fontId="6" fillId="0" borderId="9" xfId="2" applyFont="1" applyBorder="1" applyProtection="1"/>
    <xf numFmtId="0" fontId="6" fillId="0" borderId="6" xfId="2" applyFont="1" applyBorder="1" applyProtection="1"/>
    <xf numFmtId="0" fontId="6" fillId="0" borderId="7" xfId="2" applyFont="1" applyBorder="1" applyProtection="1"/>
    <xf numFmtId="0" fontId="9" fillId="0" borderId="0" xfId="2" applyFont="1" applyBorder="1" applyProtection="1"/>
    <xf numFmtId="0" fontId="9" fillId="0" borderId="0" xfId="2" quotePrefix="1" applyFont="1" applyBorder="1" applyProtection="1"/>
    <xf numFmtId="0" fontId="6" fillId="0" borderId="3" xfId="2" applyFont="1" applyBorder="1" applyProtection="1"/>
    <xf numFmtId="0" fontId="6" fillId="0" borderId="4" xfId="2" applyFont="1" applyBorder="1" applyProtection="1"/>
    <xf numFmtId="0" fontId="6" fillId="0" borderId="2" xfId="2" applyFont="1" applyBorder="1" applyProtection="1"/>
    <xf numFmtId="0" fontId="6" fillId="0" borderId="1" xfId="2" applyFont="1" applyBorder="1" applyProtection="1"/>
    <xf numFmtId="0" fontId="6" fillId="0" borderId="11" xfId="2" applyFont="1" applyBorder="1" applyProtection="1"/>
    <xf numFmtId="43" fontId="10" fillId="0" borderId="0" xfId="1" applyFont="1" applyBorder="1" applyAlignment="1" applyProtection="1">
      <alignment horizontal="left"/>
    </xf>
    <xf numFmtId="0" fontId="10" fillId="0" borderId="0" xfId="2" applyFont="1" applyBorder="1" applyAlignment="1" applyProtection="1">
      <alignment horizontal="centerContinuous"/>
    </xf>
    <xf numFmtId="0" fontId="6" fillId="0" borderId="0" xfId="2" applyFont="1" applyProtection="1"/>
    <xf numFmtId="0" fontId="6" fillId="0" borderId="0" xfId="2" applyFont="1" applyAlignment="1" applyProtection="1">
      <alignment horizontal="right"/>
    </xf>
    <xf numFmtId="0" fontId="1" fillId="0" borderId="0" xfId="2" applyFont="1" applyAlignment="1" applyProtection="1">
      <alignment horizontal="left"/>
    </xf>
    <xf numFmtId="0" fontId="6" fillId="0" borderId="0" xfId="2" applyFont="1" applyAlignment="1" applyProtection="1">
      <alignment horizontal="centerContinuous"/>
    </xf>
    <xf numFmtId="0" fontId="2" fillId="0" borderId="0" xfId="2" applyAlignment="1" applyProtection="1">
      <alignment horizontal="centerContinuous"/>
    </xf>
    <xf numFmtId="0" fontId="6" fillId="0" borderId="0" xfId="2" applyFont="1" applyAlignment="1" applyProtection="1"/>
    <xf numFmtId="0" fontId="17" fillId="2" borderId="0" xfId="0" applyFont="1" applyFill="1" applyAlignment="1">
      <alignment horizontal="center"/>
    </xf>
    <xf numFmtId="0" fontId="18" fillId="2" borderId="41" xfId="0" applyFont="1" applyFill="1" applyBorder="1" applyAlignment="1">
      <alignment horizontal="right" vertical="center"/>
    </xf>
    <xf numFmtId="0" fontId="18" fillId="2" borderId="41" xfId="0" applyFont="1" applyFill="1" applyBorder="1" applyAlignment="1">
      <alignment horizontal="right" vertical="top"/>
    </xf>
    <xf numFmtId="0" fontId="16" fillId="2" borderId="0" xfId="0" applyFont="1" applyFill="1"/>
    <xf numFmtId="37" fontId="6" fillId="0" borderId="42" xfId="2" applyNumberFormat="1" applyFont="1" applyBorder="1" applyProtection="1"/>
    <xf numFmtId="39" fontId="6" fillId="0" borderId="43" xfId="2" applyNumberFormat="1" applyFont="1" applyBorder="1" applyProtection="1"/>
    <xf numFmtId="37" fontId="6" fillId="0" borderId="33" xfId="2" applyNumberFormat="1" applyFont="1" applyBorder="1" applyProtection="1"/>
    <xf numFmtId="39" fontId="6" fillId="0" borderId="13" xfId="2" applyNumberFormat="1" applyFont="1" applyBorder="1" applyProtection="1"/>
    <xf numFmtId="0" fontId="19" fillId="0" borderId="3" xfId="2" quotePrefix="1" applyFont="1" applyBorder="1" applyAlignment="1" applyProtection="1">
      <alignment horizontal="right"/>
    </xf>
    <xf numFmtId="0" fontId="19" fillId="0" borderId="10" xfId="2" applyFont="1" applyBorder="1" applyAlignment="1">
      <alignment horizontal="right"/>
    </xf>
    <xf numFmtId="0" fontId="19" fillId="0" borderId="10" xfId="2" applyFont="1" applyBorder="1" applyAlignment="1" applyProtection="1">
      <alignment horizontal="right"/>
      <protection locked="0"/>
    </xf>
    <xf numFmtId="0" fontId="19" fillId="0" borderId="44" xfId="2" applyFont="1" applyBorder="1" applyAlignment="1" applyProtection="1">
      <alignment horizontal="right"/>
      <protection locked="0"/>
    </xf>
    <xf numFmtId="169" fontId="19" fillId="0" borderId="26" xfId="2" quotePrefix="1" applyNumberFormat="1" applyFont="1" applyBorder="1" applyAlignment="1" applyProtection="1">
      <alignment horizontal="right"/>
    </xf>
    <xf numFmtId="0" fontId="19" fillId="0" borderId="44" xfId="2" applyFont="1" applyBorder="1" applyAlignment="1">
      <alignment horizontal="right"/>
    </xf>
    <xf numFmtId="39" fontId="4" fillId="0" borderId="37" xfId="1" applyNumberFormat="1" applyFont="1" applyBorder="1" applyProtection="1"/>
    <xf numFmtId="39" fontId="4" fillId="0" borderId="25" xfId="1" applyNumberFormat="1" applyFont="1" applyBorder="1" applyProtection="1"/>
    <xf numFmtId="39" fontId="4" fillId="0" borderId="38" xfId="1" applyNumberFormat="1" applyFont="1" applyBorder="1" applyProtection="1"/>
    <xf numFmtId="39" fontId="4" fillId="0" borderId="37" xfId="1" applyNumberFormat="1" applyFont="1" applyBorder="1" applyProtection="1">
      <protection locked="0"/>
    </xf>
    <xf numFmtId="39" fontId="4" fillId="0" borderId="25" xfId="1" applyNumberFormat="1" applyFont="1" applyBorder="1" applyProtection="1">
      <protection locked="0"/>
    </xf>
    <xf numFmtId="39" fontId="4" fillId="0" borderId="38" xfId="1" applyNumberFormat="1" applyFont="1" applyBorder="1" applyProtection="1">
      <protection locked="0"/>
    </xf>
    <xf numFmtId="0" fontId="4" fillId="0" borderId="30" xfId="2" applyFont="1" applyBorder="1" applyAlignment="1" applyProtection="1">
      <alignment horizontal="centerContinuous"/>
    </xf>
    <xf numFmtId="0" fontId="4" fillId="0" borderId="31" xfId="2" applyFont="1" applyBorder="1" applyAlignment="1" applyProtection="1">
      <alignment horizontal="centerContinuous"/>
    </xf>
    <xf numFmtId="0" fontId="4" fillId="0" borderId="32" xfId="2" applyFont="1" applyBorder="1" applyAlignment="1" applyProtection="1">
      <alignment horizontal="centerContinuous"/>
    </xf>
    <xf numFmtId="0" fontId="2" fillId="0" borderId="4" xfId="2" applyBorder="1" applyProtection="1"/>
    <xf numFmtId="0" fontId="2" fillId="0" borderId="11" xfId="2" applyBorder="1" applyProtection="1"/>
    <xf numFmtId="0" fontId="7" fillId="0" borderId="19" xfId="2" applyFont="1" applyBorder="1" applyAlignment="1" applyProtection="1">
      <alignment horizontal="centerContinuous"/>
    </xf>
    <xf numFmtId="0" fontId="6" fillId="0" borderId="19" xfId="2" applyFont="1" applyBorder="1" applyAlignment="1" applyProtection="1">
      <alignment horizontal="centerContinuous"/>
    </xf>
    <xf numFmtId="0" fontId="6" fillId="0" borderId="20" xfId="2" applyFont="1" applyBorder="1" applyAlignment="1" applyProtection="1">
      <alignment horizontal="centerContinuous"/>
    </xf>
    <xf numFmtId="0" fontId="2" fillId="0" borderId="20" xfId="2" applyBorder="1" applyAlignment="1" applyProtection="1">
      <alignment horizontal="centerContinuous"/>
    </xf>
    <xf numFmtId="0" fontId="2" fillId="0" borderId="23" xfId="2" applyBorder="1" applyAlignment="1" applyProtection="1">
      <alignment horizontal="centerContinuous"/>
    </xf>
    <xf numFmtId="0" fontId="2" fillId="0" borderId="2" xfId="2" applyBorder="1" applyProtection="1"/>
    <xf numFmtId="0" fontId="6" fillId="0" borderId="14" xfId="2" applyFont="1" applyBorder="1" applyProtection="1"/>
    <xf numFmtId="0" fontId="2" fillId="0" borderId="16" xfId="2" applyBorder="1" applyProtection="1"/>
    <xf numFmtId="0" fontId="2" fillId="0" borderId="10" xfId="2" applyBorder="1" applyProtection="1"/>
    <xf numFmtId="0" fontId="2" fillId="0" borderId="6" xfId="2" applyBorder="1" applyProtection="1"/>
    <xf numFmtId="0" fontId="2" fillId="0" borderId="18" xfId="2" applyBorder="1" applyProtection="1"/>
    <xf numFmtId="0" fontId="2" fillId="0" borderId="17" xfId="2" applyBorder="1" applyProtection="1"/>
    <xf numFmtId="0" fontId="2" fillId="0" borderId="7" xfId="2" applyBorder="1" applyProtection="1"/>
    <xf numFmtId="0" fontId="6" fillId="0" borderId="3" xfId="2" applyFont="1" applyBorder="1" applyAlignment="1" applyProtection="1">
      <alignment horizontal="centerContinuous"/>
    </xf>
    <xf numFmtId="0" fontId="6" fillId="0" borderId="15" xfId="2" applyFont="1" applyBorder="1" applyAlignment="1" applyProtection="1">
      <alignment horizontal="centerContinuous"/>
    </xf>
    <xf numFmtId="0" fontId="6" fillId="0" borderId="23" xfId="2" applyFont="1" applyBorder="1" applyAlignment="1" applyProtection="1">
      <alignment horizontal="centerContinuous"/>
    </xf>
    <xf numFmtId="0" fontId="6" fillId="0" borderId="33" xfId="2" applyFont="1" applyBorder="1" applyProtection="1"/>
    <xf numFmtId="0" fontId="6" fillId="0" borderId="13" xfId="2" applyFont="1" applyBorder="1" applyAlignment="1" applyProtection="1">
      <alignment horizontal="center"/>
    </xf>
    <xf numFmtId="0" fontId="6" fillId="0" borderId="5" xfId="2" applyFont="1" applyBorder="1" applyAlignment="1" applyProtection="1">
      <alignment horizontal="centerContinuous"/>
    </xf>
    <xf numFmtId="0" fontId="6" fillId="0" borderId="16" xfId="2" applyFont="1" applyBorder="1" applyAlignment="1" applyProtection="1">
      <alignment horizontal="centerContinuous"/>
    </xf>
    <xf numFmtId="0" fontId="7" fillId="0" borderId="33" xfId="2" applyFont="1" applyBorder="1" applyAlignment="1" applyProtection="1">
      <alignment horizontal="center"/>
    </xf>
    <xf numFmtId="0" fontId="6" fillId="0" borderId="34" xfId="2" applyFont="1" applyBorder="1" applyAlignment="1" applyProtection="1">
      <alignment horizontal="center"/>
    </xf>
    <xf numFmtId="0" fontId="6" fillId="0" borderId="35" xfId="2" applyFont="1" applyBorder="1" applyAlignment="1" applyProtection="1">
      <alignment horizontal="center"/>
    </xf>
    <xf numFmtId="0" fontId="6" fillId="0" borderId="5" xfId="2" quotePrefix="1" applyFont="1" applyBorder="1" applyAlignment="1" applyProtection="1">
      <alignment horizontal="centerContinuous"/>
    </xf>
    <xf numFmtId="0" fontId="6" fillId="0" borderId="35" xfId="2" quotePrefix="1" applyFont="1" applyBorder="1" applyAlignment="1" applyProtection="1">
      <alignment horizontal="center"/>
    </xf>
    <xf numFmtId="166" fontId="6" fillId="0" borderId="35" xfId="2" applyNumberFormat="1" applyFont="1" applyBorder="1" applyAlignment="1" applyProtection="1">
      <alignment horizontal="center"/>
    </xf>
    <xf numFmtId="0" fontId="6" fillId="0" borderId="10" xfId="2" applyFont="1" applyBorder="1" applyAlignment="1" applyProtection="1">
      <alignment horizontal="centerContinuous"/>
    </xf>
    <xf numFmtId="0" fontId="6" fillId="0" borderId="6" xfId="2" applyFont="1" applyBorder="1" applyAlignment="1" applyProtection="1">
      <alignment horizontal="centerContinuous"/>
    </xf>
    <xf numFmtId="0" fontId="6" fillId="0" borderId="36" xfId="2" quotePrefix="1" applyFont="1" applyBorder="1" applyAlignment="1" applyProtection="1">
      <alignment horizontal="center"/>
    </xf>
    <xf numFmtId="0" fontId="6" fillId="0" borderId="37" xfId="2" quotePrefix="1" applyFont="1" applyBorder="1" applyAlignment="1" applyProtection="1">
      <alignment horizontal="center"/>
    </xf>
    <xf numFmtId="0" fontId="19" fillId="0" borderId="10" xfId="2" applyFont="1" applyBorder="1" applyAlignment="1" applyProtection="1">
      <alignment horizontal="right"/>
    </xf>
    <xf numFmtId="37" fontId="4" fillId="0" borderId="36" xfId="1" applyNumberFormat="1" applyFont="1" applyBorder="1" applyProtection="1"/>
    <xf numFmtId="37" fontId="4" fillId="0" borderId="24" xfId="1" applyNumberFormat="1" applyFont="1" applyBorder="1" applyProtection="1"/>
    <xf numFmtId="0" fontId="19" fillId="0" borderId="44" xfId="2" applyFont="1" applyBorder="1" applyAlignment="1" applyProtection="1">
      <alignment horizontal="right"/>
    </xf>
    <xf numFmtId="37" fontId="4" fillId="0" borderId="39" xfId="1" applyNumberFormat="1" applyFont="1" applyBorder="1" applyProtection="1"/>
    <xf numFmtId="0" fontId="2" fillId="0" borderId="0" xfId="2" applyProtection="1"/>
    <xf numFmtId="0" fontId="20" fillId="0" borderId="0" xfId="0" applyFont="1" applyAlignment="1">
      <alignment horizontal="center"/>
    </xf>
    <xf numFmtId="3" fontId="6" fillId="0" borderId="24" xfId="2" applyNumberFormat="1" applyFont="1" applyBorder="1" applyProtection="1"/>
    <xf numFmtId="3" fontId="6" fillId="0" borderId="24" xfId="1" applyNumberFormat="1" applyFont="1" applyBorder="1" applyProtection="1">
      <protection locked="0"/>
    </xf>
    <xf numFmtId="3" fontId="6" fillId="0" borderId="15" xfId="1" applyNumberFormat="1" applyFont="1" applyBorder="1" applyProtection="1">
      <protection locked="0"/>
    </xf>
    <xf numFmtId="3" fontId="6" fillId="0" borderId="39" xfId="1" applyNumberFormat="1" applyFont="1" applyBorder="1" applyProtection="1"/>
    <xf numFmtId="3" fontId="6" fillId="0" borderId="24" xfId="1" applyNumberFormat="1" applyFont="1" applyBorder="1" applyProtection="1"/>
    <xf numFmtId="3" fontId="6" fillId="0" borderId="15" xfId="1" applyNumberFormat="1" applyFont="1" applyBorder="1" applyProtection="1"/>
    <xf numFmtId="3" fontId="6" fillId="0" borderId="36" xfId="2" applyNumberFormat="1" applyFont="1" applyBorder="1" applyProtection="1"/>
    <xf numFmtId="3" fontId="6" fillId="0" borderId="25" xfId="2" applyNumberFormat="1" applyFont="1" applyBorder="1" applyProtection="1"/>
    <xf numFmtId="3" fontId="6" fillId="0" borderId="37" xfId="2" applyNumberFormat="1" applyFont="1" applyBorder="1" applyProtection="1"/>
    <xf numFmtId="0" fontId="0" fillId="3" borderId="0" xfId="0" applyFill="1"/>
    <xf numFmtId="0" fontId="12" fillId="3" borderId="0" xfId="0" applyFont="1" applyFill="1"/>
    <xf numFmtId="0" fontId="23" fillId="2" borderId="0" xfId="0" applyFont="1" applyFill="1"/>
    <xf numFmtId="0" fontId="23" fillId="2" borderId="0" xfId="0" applyFont="1" applyFill="1" applyAlignment="1">
      <alignment horizontal="right"/>
    </xf>
    <xf numFmtId="37" fontId="6" fillId="0" borderId="24" xfId="2" applyNumberFormat="1" applyFont="1" applyBorder="1" applyProtection="1">
      <protection locked="0"/>
    </xf>
    <xf numFmtId="37" fontId="6" fillId="0" borderId="24" xfId="2" applyNumberFormat="1" applyFont="1" applyBorder="1"/>
    <xf numFmtId="37" fontId="6" fillId="0" borderId="39" xfId="2" applyNumberFormat="1" applyFont="1" applyBorder="1"/>
    <xf numFmtId="37" fontId="4" fillId="0" borderId="36" xfId="1" applyNumberFormat="1" applyFont="1" applyBorder="1" applyProtection="1">
      <protection locked="0"/>
    </xf>
    <xf numFmtId="37" fontId="4" fillId="0" borderId="24" xfId="1" applyNumberFormat="1" applyFont="1" applyBorder="1" applyProtection="1">
      <protection locked="0"/>
    </xf>
    <xf numFmtId="37" fontId="4" fillId="0" borderId="39" xfId="1" applyNumberFormat="1" applyFont="1" applyBorder="1" applyProtection="1">
      <protection locked="0"/>
    </xf>
    <xf numFmtId="0" fontId="24" fillId="2" borderId="41" xfId="0" applyFont="1" applyFill="1" applyBorder="1" applyAlignment="1">
      <alignment horizontal="right" vertical="top"/>
    </xf>
    <xf numFmtId="170" fontId="8" fillId="0" borderId="37" xfId="0" applyNumberFormat="1" applyFont="1" applyBorder="1" applyAlignment="1">
      <alignment horizontal="center"/>
    </xf>
    <xf numFmtId="167" fontId="0" fillId="0" borderId="23" xfId="0" applyNumberFormat="1" applyBorder="1" applyAlignment="1" applyProtection="1">
      <alignment horizontal="center" vertical="top" wrapText="1"/>
      <protection locked="0"/>
    </xf>
    <xf numFmtId="167" fontId="6" fillId="0" borderId="0" xfId="2" applyNumberFormat="1" applyFont="1" applyBorder="1" applyAlignment="1">
      <alignment horizontal="center"/>
    </xf>
    <xf numFmtId="0" fontId="9" fillId="0" borderId="10" xfId="2" applyFont="1" applyBorder="1"/>
    <xf numFmtId="0" fontId="24" fillId="2" borderId="14" xfId="0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23" fillId="4" borderId="47" xfId="0" applyFont="1" applyFill="1" applyBorder="1" applyAlignment="1">
      <alignment horizontal="center" vertical="center"/>
    </xf>
    <xf numFmtId="0" fontId="23" fillId="4" borderId="48" xfId="0" applyFont="1" applyFill="1" applyBorder="1" applyAlignment="1">
      <alignment horizontal="center" vertical="center"/>
    </xf>
    <xf numFmtId="0" fontId="23" fillId="4" borderId="49" xfId="0" applyFont="1" applyFill="1" applyBorder="1" applyAlignment="1">
      <alignment horizontal="center" vertical="center"/>
    </xf>
    <xf numFmtId="0" fontId="23" fillId="4" borderId="50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25" fillId="2" borderId="14" xfId="0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28" fillId="4" borderId="0" xfId="0" applyFont="1" applyFill="1" applyAlignment="1">
      <alignment horizontal="right" vertical="center"/>
    </xf>
    <xf numFmtId="0" fontId="21" fillId="4" borderId="0" xfId="0" applyFont="1" applyFill="1" applyAlignment="1">
      <alignment horizontal="right" vertical="center"/>
    </xf>
    <xf numFmtId="0" fontId="26" fillId="4" borderId="51" xfId="0" applyFont="1" applyFill="1" applyBorder="1" applyAlignment="1">
      <alignment horizontal="left" vertical="center" wrapText="1"/>
    </xf>
    <xf numFmtId="0" fontId="26" fillId="4" borderId="52" xfId="0" applyFont="1" applyFill="1" applyBorder="1" applyAlignment="1">
      <alignment horizontal="left" vertical="center" wrapText="1"/>
    </xf>
    <xf numFmtId="0" fontId="26" fillId="4" borderId="47" xfId="0" applyFont="1" applyFill="1" applyBorder="1" applyAlignment="1">
      <alignment horizontal="right" vertical="center"/>
    </xf>
    <xf numFmtId="0" fontId="26" fillId="4" borderId="49" xfId="0" applyFont="1" applyFill="1" applyBorder="1" applyAlignment="1">
      <alignment horizontal="right" vertical="center"/>
    </xf>
    <xf numFmtId="0" fontId="27" fillId="4" borderId="0" xfId="0" applyFont="1" applyFill="1" applyAlignment="1">
      <alignment horizontal="right" vertical="center"/>
    </xf>
    <xf numFmtId="0" fontId="22" fillId="4" borderId="0" xfId="0" applyFont="1" applyFill="1" applyAlignment="1">
      <alignment horizontal="right" vertical="center"/>
    </xf>
    <xf numFmtId="0" fontId="6" fillId="0" borderId="0" xfId="2" applyFont="1" applyAlignment="1">
      <alignment horizontal="right"/>
    </xf>
    <xf numFmtId="0" fontId="6" fillId="0" borderId="0" xfId="2" applyFont="1" applyAlignment="1"/>
    <xf numFmtId="39" fontId="6" fillId="0" borderId="13" xfId="2" applyNumberFormat="1" applyFont="1" applyBorder="1" applyAlignment="1" applyProtection="1">
      <alignment vertical="center"/>
    </xf>
    <xf numFmtId="39" fontId="6" fillId="0" borderId="37" xfId="2" applyNumberFormat="1" applyFont="1" applyBorder="1" applyAlignment="1" applyProtection="1">
      <alignment vertical="center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6" fillId="0" borderId="18" xfId="2" quotePrefix="1" applyFont="1" applyBorder="1" applyAlignment="1">
      <alignment horizontal="center"/>
    </xf>
    <xf numFmtId="0" fontId="6" fillId="0" borderId="17" xfId="2" quotePrefix="1" applyFont="1" applyBorder="1" applyAlignment="1">
      <alignment horizontal="center"/>
    </xf>
    <xf numFmtId="37" fontId="6" fillId="0" borderId="15" xfId="2" applyNumberFormat="1" applyFont="1" applyBorder="1" applyAlignment="1" applyProtection="1">
      <alignment horizontal="center"/>
    </xf>
    <xf numFmtId="37" fontId="6" fillId="0" borderId="23" xfId="2" applyNumberFormat="1" applyFont="1" applyBorder="1" applyAlignment="1" applyProtection="1">
      <alignment horizontal="center"/>
    </xf>
    <xf numFmtId="37" fontId="6" fillId="0" borderId="15" xfId="1" applyNumberFormat="1" applyFont="1" applyBorder="1" applyAlignment="1" applyProtection="1">
      <alignment horizontal="right"/>
      <protection locked="0"/>
    </xf>
    <xf numFmtId="37" fontId="6" fillId="0" borderId="23" xfId="1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37" fontId="6" fillId="0" borderId="15" xfId="1" applyNumberFormat="1" applyFont="1" applyBorder="1" applyAlignment="1">
      <alignment horizontal="right"/>
    </xf>
    <xf numFmtId="37" fontId="6" fillId="0" borderId="23" xfId="1" applyNumberFormat="1" applyFont="1" applyBorder="1" applyAlignment="1">
      <alignment horizontal="right"/>
    </xf>
    <xf numFmtId="37" fontId="6" fillId="0" borderId="18" xfId="1" applyNumberFormat="1" applyFont="1" applyBorder="1" applyAlignment="1" applyProtection="1">
      <alignment horizontal="right"/>
      <protection locked="0"/>
    </xf>
    <xf numFmtId="37" fontId="6" fillId="0" borderId="17" xfId="1" applyNumberFormat="1" applyFont="1" applyBorder="1" applyAlignment="1" applyProtection="1">
      <alignment horizontal="right"/>
      <protection locked="0"/>
    </xf>
    <xf numFmtId="167" fontId="6" fillId="0" borderId="6" xfId="2" applyNumberFormat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16" xfId="2" applyFont="1" applyBorder="1" applyAlignment="1">
      <alignment horizontal="center"/>
    </xf>
    <xf numFmtId="0" fontId="5" fillId="0" borderId="5" xfId="2" applyFont="1" applyBorder="1" applyAlignment="1">
      <alignment horizontal="center" vertical="center"/>
    </xf>
    <xf numFmtId="0" fontId="5" fillId="0" borderId="0" xfId="2" quotePrefix="1" applyFont="1" applyBorder="1" applyAlignment="1">
      <alignment horizontal="center" vertical="center"/>
    </xf>
    <xf numFmtId="0" fontId="5" fillId="0" borderId="16" xfId="2" quotePrefix="1" applyFont="1" applyBorder="1" applyAlignment="1">
      <alignment horizontal="center" vertical="center"/>
    </xf>
    <xf numFmtId="0" fontId="6" fillId="0" borderId="10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2" fillId="0" borderId="18" xfId="2" applyBorder="1" applyAlignment="1" applyProtection="1">
      <alignment horizontal="center"/>
      <protection locked="0"/>
    </xf>
    <xf numFmtId="0" fontId="2" fillId="0" borderId="17" xfId="2" applyBorder="1" applyAlignment="1" applyProtection="1">
      <alignment horizontal="center"/>
      <protection locked="0"/>
    </xf>
    <xf numFmtId="0" fontId="6" fillId="0" borderId="15" xfId="2" quotePrefix="1" applyFont="1" applyBorder="1" applyAlignment="1">
      <alignment horizontal="left"/>
    </xf>
    <xf numFmtId="0" fontId="6" fillId="0" borderId="20" xfId="2" quotePrefix="1" applyFont="1" applyBorder="1" applyAlignment="1">
      <alignment horizontal="left"/>
    </xf>
    <xf numFmtId="0" fontId="6" fillId="0" borderId="23" xfId="2" quotePrefix="1" applyFont="1" applyBorder="1" applyAlignment="1">
      <alignment horizontal="left"/>
    </xf>
    <xf numFmtId="1" fontId="6" fillId="0" borderId="56" xfId="2" applyNumberFormat="1" applyFont="1" applyBorder="1" applyAlignment="1" applyProtection="1">
      <alignment horizontal="left"/>
      <protection locked="0"/>
    </xf>
    <xf numFmtId="1" fontId="6" fillId="0" borderId="55" xfId="2" applyNumberFormat="1" applyFont="1" applyBorder="1" applyAlignment="1" applyProtection="1">
      <alignment horizontal="left"/>
      <protection locked="0"/>
    </xf>
    <xf numFmtId="1" fontId="6" fillId="0" borderId="40" xfId="2" applyNumberFormat="1" applyFont="1" applyBorder="1" applyAlignment="1" applyProtection="1">
      <alignment horizontal="left"/>
      <protection locked="0"/>
    </xf>
    <xf numFmtId="0" fontId="1" fillId="0" borderId="0" xfId="2" applyFont="1" applyAlignment="1">
      <alignment horizontal="center"/>
    </xf>
    <xf numFmtId="37" fontId="6" fillId="0" borderId="56" xfId="1" applyNumberFormat="1" applyFont="1" applyBorder="1" applyAlignment="1">
      <alignment horizontal="right"/>
    </xf>
    <xf numFmtId="37" fontId="6" fillId="0" borderId="40" xfId="1" applyNumberFormat="1" applyFont="1" applyBorder="1" applyAlignment="1">
      <alignment horizontal="right"/>
    </xf>
    <xf numFmtId="0" fontId="6" fillId="0" borderId="42" xfId="2" applyFont="1" applyBorder="1" applyAlignment="1">
      <alignment horizontal="center" vertical="center"/>
    </xf>
    <xf numFmtId="0" fontId="6" fillId="0" borderId="36" xfId="2" applyFont="1" applyBorder="1" applyAlignment="1">
      <alignment horizontal="center" vertical="center"/>
    </xf>
    <xf numFmtId="0" fontId="6" fillId="0" borderId="30" xfId="2" quotePrefix="1" applyFont="1" applyBorder="1" applyAlignment="1">
      <alignment horizontal="left"/>
    </xf>
    <xf numFmtId="0" fontId="6" fillId="0" borderId="31" xfId="2" quotePrefix="1" applyFont="1" applyBorder="1" applyAlignment="1">
      <alignment horizontal="left"/>
    </xf>
    <xf numFmtId="0" fontId="6" fillId="0" borderId="57" xfId="2" quotePrefix="1" applyFont="1" applyBorder="1" applyAlignment="1">
      <alignment horizontal="left"/>
    </xf>
    <xf numFmtId="0" fontId="6" fillId="0" borderId="1" xfId="2" quotePrefix="1" applyFont="1" applyBorder="1" applyAlignment="1">
      <alignment horizontal="left"/>
    </xf>
    <xf numFmtId="0" fontId="6" fillId="0" borderId="4" xfId="2" quotePrefix="1" applyFont="1" applyBorder="1" applyAlignment="1">
      <alignment horizontal="left"/>
    </xf>
    <xf numFmtId="0" fontId="6" fillId="0" borderId="2" xfId="2" quotePrefix="1" applyFont="1" applyBorder="1" applyAlignment="1">
      <alignment horizontal="left"/>
    </xf>
    <xf numFmtId="0" fontId="6" fillId="0" borderId="1" xfId="2" quotePrefix="1" applyFont="1" applyBorder="1" applyAlignment="1">
      <alignment horizontal="left" vertical="top"/>
    </xf>
    <xf numFmtId="0" fontId="6" fillId="0" borderId="4" xfId="2" quotePrefix="1" applyFont="1" applyBorder="1" applyAlignment="1">
      <alignment horizontal="left" vertical="top"/>
    </xf>
    <xf numFmtId="0" fontId="6" fillId="0" borderId="2" xfId="2" quotePrefix="1" applyFont="1" applyBorder="1" applyAlignment="1">
      <alignment horizontal="left" vertical="top"/>
    </xf>
    <xf numFmtId="0" fontId="6" fillId="0" borderId="18" xfId="2" quotePrefix="1" applyFont="1" applyBorder="1" applyAlignment="1">
      <alignment horizontal="left" vertical="top"/>
    </xf>
    <xf numFmtId="0" fontId="6" fillId="0" borderId="6" xfId="2" quotePrefix="1" applyFont="1" applyBorder="1" applyAlignment="1">
      <alignment horizontal="left" vertical="top"/>
    </xf>
    <xf numFmtId="0" fontId="6" fillId="0" borderId="17" xfId="2" quotePrefix="1" applyFont="1" applyBorder="1" applyAlignment="1">
      <alignment horizontal="left" vertical="top"/>
    </xf>
    <xf numFmtId="0" fontId="6" fillId="0" borderId="20" xfId="2" applyFont="1" applyBorder="1" applyAlignment="1">
      <alignment horizontal="left"/>
    </xf>
    <xf numFmtId="0" fontId="6" fillId="0" borderId="23" xfId="2" applyFont="1" applyBorder="1" applyAlignment="1">
      <alignment horizontal="left"/>
    </xf>
    <xf numFmtId="37" fontId="6" fillId="0" borderId="56" xfId="2" applyNumberFormat="1" applyFont="1" applyBorder="1" applyAlignment="1" applyProtection="1">
      <alignment horizontal="center"/>
    </xf>
    <xf numFmtId="37" fontId="6" fillId="0" borderId="40" xfId="2" applyNumberFormat="1" applyFont="1" applyBorder="1" applyAlignment="1" applyProtection="1">
      <alignment horizontal="center"/>
    </xf>
    <xf numFmtId="0" fontId="6" fillId="0" borderId="20" xfId="2" applyFont="1" applyBorder="1" applyAlignment="1" applyProtection="1"/>
    <xf numFmtId="0" fontId="6" fillId="0" borderId="23" xfId="2" applyFont="1" applyBorder="1" applyAlignment="1" applyProtection="1"/>
    <xf numFmtId="0" fontId="6" fillId="0" borderId="20" xfId="2" applyFont="1" applyBorder="1" applyAlignment="1" applyProtection="1">
      <protection locked="0"/>
    </xf>
    <xf numFmtId="0" fontId="6" fillId="0" borderId="23" xfId="2" applyFont="1" applyBorder="1" applyAlignment="1" applyProtection="1">
      <protection locked="0"/>
    </xf>
    <xf numFmtId="170" fontId="2" fillId="0" borderId="18" xfId="2" applyNumberFormat="1" applyBorder="1" applyAlignment="1" applyProtection="1">
      <alignment horizontal="center"/>
      <protection locked="0"/>
    </xf>
    <xf numFmtId="170" fontId="2" fillId="0" borderId="7" xfId="2" applyNumberFormat="1" applyBorder="1" applyAlignment="1" applyProtection="1">
      <alignment horizontal="center"/>
      <protection locked="0"/>
    </xf>
    <xf numFmtId="0" fontId="2" fillId="0" borderId="14" xfId="2" applyBorder="1" applyAlignment="1">
      <alignment horizontal="left"/>
    </xf>
    <xf numFmtId="0" fontId="2" fillId="0" borderId="0" xfId="2" applyBorder="1" applyAlignment="1">
      <alignment horizontal="left"/>
    </xf>
    <xf numFmtId="0" fontId="2" fillId="0" borderId="9" xfId="2" applyBorder="1" applyAlignment="1">
      <alignment horizontal="left"/>
    </xf>
    <xf numFmtId="0" fontId="29" fillId="0" borderId="0" xfId="2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26" xfId="2" applyFont="1" applyBorder="1" applyAlignment="1">
      <alignment horizontal="center"/>
    </xf>
    <xf numFmtId="0" fontId="3" fillId="0" borderId="27" xfId="2" applyFont="1" applyBorder="1" applyAlignment="1">
      <alignment horizontal="center"/>
    </xf>
    <xf numFmtId="0" fontId="3" fillId="0" borderId="53" xfId="2" applyFont="1" applyBorder="1" applyAlignment="1">
      <alignment horizontal="center"/>
    </xf>
    <xf numFmtId="0" fontId="4" fillId="0" borderId="30" xfId="2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3" fillId="0" borderId="26" xfId="2" applyFont="1" applyBorder="1" applyAlignment="1">
      <alignment vertical="center" wrapText="1"/>
    </xf>
    <xf numFmtId="0" fontId="3" fillId="0" borderId="27" xfId="2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6" fillId="0" borderId="12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6" fillId="0" borderId="45" xfId="2" applyFont="1" applyBorder="1" applyAlignment="1">
      <alignment horizontal="center"/>
    </xf>
    <xf numFmtId="43" fontId="10" fillId="0" borderId="46" xfId="1" applyFont="1" applyBorder="1" applyAlignment="1" applyProtection="1">
      <alignment horizontal="left"/>
      <protection locked="0"/>
    </xf>
    <xf numFmtId="43" fontId="10" fillId="0" borderId="8" xfId="1" applyFont="1" applyBorder="1" applyAlignment="1" applyProtection="1">
      <alignment horizontal="left"/>
      <protection locked="0"/>
    </xf>
    <xf numFmtId="43" fontId="10" fillId="0" borderId="29" xfId="1" applyFont="1" applyBorder="1" applyAlignment="1" applyProtection="1">
      <alignment horizontal="left"/>
      <protection locked="0"/>
    </xf>
    <xf numFmtId="0" fontId="6" fillId="0" borderId="1" xfId="2" applyFont="1" applyBorder="1" applyAlignment="1">
      <alignment horizontal="left"/>
    </xf>
    <xf numFmtId="0" fontId="6" fillId="0" borderId="2" xfId="2" applyFont="1" applyBorder="1" applyAlignment="1">
      <alignment horizontal="left"/>
    </xf>
    <xf numFmtId="0" fontId="6" fillId="0" borderId="11" xfId="2" applyFont="1" applyBorder="1" applyAlignment="1">
      <alignment horizontal="left"/>
    </xf>
    <xf numFmtId="0" fontId="6" fillId="0" borderId="20" xfId="2" applyFont="1" applyBorder="1" applyAlignment="1" applyProtection="1">
      <alignment horizontal="left"/>
    </xf>
    <xf numFmtId="0" fontId="6" fillId="0" borderId="23" xfId="2" applyFont="1" applyBorder="1" applyAlignment="1" applyProtection="1">
      <alignment horizontal="left"/>
    </xf>
    <xf numFmtId="0" fontId="6" fillId="0" borderId="15" xfId="2" applyFont="1" applyBorder="1" applyAlignment="1">
      <alignment horizontal="left"/>
    </xf>
    <xf numFmtId="0" fontId="6" fillId="0" borderId="55" xfId="2" applyFont="1" applyBorder="1" applyAlignment="1" applyProtection="1"/>
    <xf numFmtId="0" fontId="6" fillId="0" borderId="40" xfId="2" applyFont="1" applyBorder="1" applyAlignment="1" applyProtection="1"/>
    <xf numFmtId="0" fontId="6" fillId="0" borderId="54" xfId="2" applyFont="1" applyBorder="1" applyAlignment="1">
      <alignment horizontal="center"/>
    </xf>
    <xf numFmtId="0" fontId="6" fillId="0" borderId="31" xfId="2" applyFont="1" applyBorder="1" applyAlignment="1">
      <alignment horizontal="center"/>
    </xf>
    <xf numFmtId="0" fontId="6" fillId="0" borderId="32" xfId="2" applyFont="1" applyBorder="1" applyAlignment="1">
      <alignment horizontal="center"/>
    </xf>
    <xf numFmtId="0" fontId="6" fillId="0" borderId="0" xfId="2" applyFont="1" applyAlignment="1" applyProtection="1">
      <alignment horizontal="center"/>
    </xf>
    <xf numFmtId="0" fontId="6" fillId="0" borderId="15" xfId="2" quotePrefix="1" applyFont="1" applyBorder="1" applyAlignment="1" applyProtection="1">
      <alignment horizontal="left"/>
    </xf>
    <xf numFmtId="0" fontId="6" fillId="0" borderId="20" xfId="2" quotePrefix="1" applyFont="1" applyBorder="1" applyAlignment="1" applyProtection="1">
      <alignment horizontal="left"/>
    </xf>
    <xf numFmtId="0" fontId="6" fillId="0" borderId="23" xfId="2" quotePrefix="1" applyFont="1" applyBorder="1" applyAlignment="1" applyProtection="1">
      <alignment horizontal="left"/>
    </xf>
    <xf numFmtId="1" fontId="6" fillId="0" borderId="56" xfId="2" applyNumberFormat="1" applyFont="1" applyBorder="1" applyAlignment="1" applyProtection="1">
      <alignment horizontal="left"/>
    </xf>
    <xf numFmtId="1" fontId="6" fillId="0" borderId="55" xfId="2" applyNumberFormat="1" applyFont="1" applyBorder="1" applyAlignment="1" applyProtection="1">
      <alignment horizontal="left"/>
    </xf>
    <xf numFmtId="1" fontId="6" fillId="0" borderId="40" xfId="2" applyNumberFormat="1" applyFont="1" applyBorder="1" applyAlignment="1" applyProtection="1">
      <alignment horizontal="left"/>
    </xf>
    <xf numFmtId="37" fontId="6" fillId="0" borderId="15" xfId="1" applyNumberFormat="1" applyFont="1" applyBorder="1" applyAlignment="1" applyProtection="1">
      <alignment horizontal="right"/>
    </xf>
    <xf numFmtId="37" fontId="6" fillId="0" borderId="23" xfId="1" applyNumberFormat="1" applyFont="1" applyBorder="1" applyAlignment="1" applyProtection="1">
      <alignment horizontal="right"/>
    </xf>
    <xf numFmtId="0" fontId="1" fillId="0" borderId="0" xfId="2" applyFont="1" applyAlignment="1" applyProtection="1">
      <alignment horizontal="center"/>
    </xf>
    <xf numFmtId="37" fontId="6" fillId="0" borderId="56" xfId="1" applyNumberFormat="1" applyFont="1" applyBorder="1" applyAlignment="1" applyProtection="1">
      <alignment horizontal="right"/>
    </xf>
    <xf numFmtId="37" fontId="6" fillId="0" borderId="40" xfId="1" applyNumberFormat="1" applyFont="1" applyBorder="1" applyAlignment="1" applyProtection="1">
      <alignment horizontal="right"/>
    </xf>
    <xf numFmtId="0" fontId="6" fillId="0" borderId="42" xfId="2" applyFont="1" applyBorder="1" applyAlignment="1" applyProtection="1">
      <alignment horizontal="center" vertical="center"/>
    </xf>
    <xf numFmtId="0" fontId="6" fillId="0" borderId="36" xfId="2" applyFont="1" applyBorder="1" applyAlignment="1" applyProtection="1">
      <alignment horizontal="center" vertical="center"/>
    </xf>
    <xf numFmtId="0" fontId="6" fillId="0" borderId="30" xfId="2" quotePrefix="1" applyFont="1" applyBorder="1" applyAlignment="1" applyProtection="1">
      <alignment horizontal="left"/>
    </xf>
    <xf numFmtId="0" fontId="6" fillId="0" borderId="31" xfId="2" quotePrefix="1" applyFont="1" applyBorder="1" applyAlignment="1" applyProtection="1">
      <alignment horizontal="left"/>
    </xf>
    <xf numFmtId="0" fontId="6" fillId="0" borderId="57" xfId="2" quotePrefix="1" applyFont="1" applyBorder="1" applyAlignment="1" applyProtection="1">
      <alignment horizontal="left"/>
    </xf>
    <xf numFmtId="0" fontId="6" fillId="0" borderId="1" xfId="2" quotePrefix="1" applyFont="1" applyBorder="1" applyAlignment="1" applyProtection="1">
      <alignment horizontal="left"/>
    </xf>
    <xf numFmtId="0" fontId="6" fillId="0" borderId="4" xfId="2" quotePrefix="1" applyFont="1" applyBorder="1" applyAlignment="1" applyProtection="1">
      <alignment horizontal="left"/>
    </xf>
    <xf numFmtId="0" fontId="6" fillId="0" borderId="2" xfId="2" quotePrefix="1" applyFont="1" applyBorder="1" applyAlignment="1" applyProtection="1">
      <alignment horizontal="left"/>
    </xf>
    <xf numFmtId="0" fontId="6" fillId="0" borderId="1" xfId="2" quotePrefix="1" applyFont="1" applyBorder="1" applyAlignment="1" applyProtection="1">
      <alignment horizontal="left" vertical="top"/>
    </xf>
    <xf numFmtId="0" fontId="6" fillId="0" borderId="4" xfId="2" quotePrefix="1" applyFont="1" applyBorder="1" applyAlignment="1" applyProtection="1">
      <alignment horizontal="left" vertical="top"/>
    </xf>
    <xf numFmtId="0" fontId="6" fillId="0" borderId="2" xfId="2" quotePrefix="1" applyFont="1" applyBorder="1" applyAlignment="1" applyProtection="1">
      <alignment horizontal="left" vertical="top"/>
    </xf>
    <xf numFmtId="0" fontId="6" fillId="0" borderId="18" xfId="2" quotePrefix="1" applyFont="1" applyBorder="1" applyAlignment="1" applyProtection="1">
      <alignment horizontal="left" vertical="top"/>
    </xf>
    <xf numFmtId="0" fontId="6" fillId="0" borderId="6" xfId="2" quotePrefix="1" applyFont="1" applyBorder="1" applyAlignment="1" applyProtection="1">
      <alignment horizontal="left" vertical="top"/>
    </xf>
    <xf numFmtId="0" fontId="6" fillId="0" borderId="17" xfId="2" quotePrefix="1" applyFont="1" applyBorder="1" applyAlignment="1" applyProtection="1">
      <alignment horizontal="left" vertical="top"/>
    </xf>
    <xf numFmtId="167" fontId="6" fillId="0" borderId="6" xfId="2" applyNumberFormat="1" applyFont="1" applyBorder="1" applyAlignment="1" applyProtection="1">
      <alignment horizontal="center"/>
    </xf>
    <xf numFmtId="0" fontId="6" fillId="0" borderId="54" xfId="2" applyFont="1" applyBorder="1" applyAlignment="1" applyProtection="1">
      <alignment horizontal="center"/>
    </xf>
    <xf numFmtId="0" fontId="6" fillId="0" borderId="31" xfId="2" applyFont="1" applyBorder="1" applyAlignment="1" applyProtection="1">
      <alignment horizontal="center"/>
    </xf>
    <xf numFmtId="0" fontId="6" fillId="0" borderId="32" xfId="2" applyFont="1" applyBorder="1" applyAlignment="1" applyProtection="1">
      <alignment horizontal="center"/>
    </xf>
    <xf numFmtId="0" fontId="6" fillId="0" borderId="15" xfId="2" applyFont="1" applyBorder="1" applyAlignment="1" applyProtection="1">
      <alignment horizontal="left"/>
    </xf>
    <xf numFmtId="0" fontId="6" fillId="0" borderId="12" xfId="2" applyFont="1" applyBorder="1" applyAlignment="1" applyProtection="1">
      <alignment horizontal="center"/>
    </xf>
    <xf numFmtId="0" fontId="6" fillId="0" borderId="8" xfId="2" applyFont="1" applyBorder="1" applyAlignment="1" applyProtection="1">
      <alignment horizontal="center"/>
    </xf>
    <xf numFmtId="0" fontId="6" fillId="0" borderId="45" xfId="2" applyFont="1" applyBorder="1" applyAlignment="1" applyProtection="1">
      <alignment horizontal="center"/>
    </xf>
    <xf numFmtId="43" fontId="10" fillId="0" borderId="46" xfId="1" applyFont="1" applyBorder="1" applyAlignment="1" applyProtection="1">
      <alignment horizontal="left"/>
    </xf>
    <xf numFmtId="43" fontId="10" fillId="0" borderId="8" xfId="1" applyFont="1" applyBorder="1" applyAlignment="1" applyProtection="1">
      <alignment horizontal="left"/>
    </xf>
    <xf numFmtId="43" fontId="10" fillId="0" borderId="29" xfId="1" applyFont="1" applyBorder="1" applyAlignment="1" applyProtection="1">
      <alignment horizontal="left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quotePrefix="1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4" fillId="0" borderId="17" xfId="0" quotePrefix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16" xfId="0" quotePrefix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165" fontId="8" fillId="0" borderId="18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5" fontId="8" fillId="0" borderId="0" xfId="0" applyNumberFormat="1" applyFont="1" applyBorder="1" applyAlignment="1">
      <alignment horizontal="left"/>
    </xf>
    <xf numFmtId="165" fontId="8" fillId="0" borderId="9" xfId="0" applyNumberFormat="1" applyFont="1" applyBorder="1" applyAlignment="1">
      <alignment horizontal="left"/>
    </xf>
    <xf numFmtId="165" fontId="4" fillId="0" borderId="0" xfId="0" applyNumberFormat="1" applyFont="1" applyBorder="1" applyAlignment="1">
      <alignment horizontal="left"/>
    </xf>
    <xf numFmtId="165" fontId="4" fillId="0" borderId="18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164" fontId="4" fillId="0" borderId="0" xfId="0" quotePrefix="1" applyNumberFormat="1" applyFont="1" applyBorder="1" applyAlignment="1">
      <alignment horizontal="left"/>
    </xf>
    <xf numFmtId="164" fontId="4" fillId="0" borderId="9" xfId="0" quotePrefix="1" applyNumberFormat="1" applyFont="1" applyBorder="1" applyAlignment="1">
      <alignment horizontal="left"/>
    </xf>
    <xf numFmtId="165" fontId="4" fillId="0" borderId="14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left"/>
    </xf>
    <xf numFmtId="165" fontId="6" fillId="0" borderId="7" xfId="0" applyNumberFormat="1" applyFont="1" applyBorder="1" applyAlignment="1">
      <alignment horizontal="left"/>
    </xf>
    <xf numFmtId="37" fontId="6" fillId="0" borderId="56" xfId="0" applyNumberFormat="1" applyFont="1" applyBorder="1" applyAlignment="1">
      <alignment horizontal="right"/>
    </xf>
    <xf numFmtId="37" fontId="6" fillId="0" borderId="55" xfId="0" applyNumberFormat="1" applyFont="1" applyBorder="1" applyAlignment="1">
      <alignment horizontal="right"/>
    </xf>
    <xf numFmtId="37" fontId="6" fillId="0" borderId="40" xfId="0" applyNumberFormat="1" applyFont="1" applyBorder="1" applyAlignment="1">
      <alignment horizontal="right"/>
    </xf>
    <xf numFmtId="165" fontId="4" fillId="0" borderId="15" xfId="0" applyNumberFormat="1" applyFont="1" applyBorder="1" applyAlignment="1">
      <alignment horizontal="center"/>
    </xf>
    <xf numFmtId="165" fontId="4" fillId="0" borderId="20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10" xfId="0" quotePrefix="1" applyFont="1" applyBorder="1" applyAlignment="1">
      <alignment horizontal="center"/>
    </xf>
    <xf numFmtId="0" fontId="4" fillId="0" borderId="44" xfId="0" quotePrefix="1" applyFont="1" applyBorder="1" applyAlignment="1">
      <alignment horizontal="left"/>
    </xf>
    <xf numFmtId="0" fontId="4" fillId="0" borderId="55" xfId="0" quotePrefix="1" applyFont="1" applyBorder="1" applyAlignment="1">
      <alignment horizontal="left"/>
    </xf>
    <xf numFmtId="0" fontId="4" fillId="0" borderId="40" xfId="0" quotePrefix="1" applyFont="1" applyBorder="1" applyAlignment="1">
      <alignment horizontal="left"/>
    </xf>
    <xf numFmtId="37" fontId="6" fillId="0" borderId="56" xfId="0" applyNumberFormat="1" applyFont="1" applyBorder="1" applyAlignment="1">
      <alignment horizontal="center"/>
    </xf>
    <xf numFmtId="37" fontId="6" fillId="0" borderId="55" xfId="0" applyNumberFormat="1" applyFont="1" applyBorder="1" applyAlignment="1">
      <alignment horizontal="center"/>
    </xf>
    <xf numFmtId="37" fontId="6" fillId="0" borderId="40" xfId="0" applyNumberFormat="1" applyFont="1" applyBorder="1" applyAlignment="1">
      <alignment horizontal="center"/>
    </xf>
    <xf numFmtId="167" fontId="6" fillId="0" borderId="6" xfId="0" applyNumberFormat="1" applyFont="1" applyBorder="1" applyAlignment="1">
      <alignment horizontal="center"/>
    </xf>
    <xf numFmtId="43" fontId="10" fillId="0" borderId="8" xfId="1" applyFont="1" applyBorder="1" applyAlignment="1">
      <alignment horizontal="left"/>
    </xf>
    <xf numFmtId="43" fontId="10" fillId="0" borderId="29" xfId="1" applyFont="1" applyBorder="1" applyAlignment="1">
      <alignment horizontal="left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0" xfId="2" applyFont="1" applyAlignment="1">
      <alignment horizontal="right" vertical="top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7" xfId="2" applyFont="1" applyBorder="1" applyAlignment="1">
      <alignment horizontal="right"/>
    </xf>
    <xf numFmtId="0" fontId="6" fillId="0" borderId="27" xfId="2" applyFont="1" applyBorder="1" applyAlignment="1"/>
    <xf numFmtId="0" fontId="4" fillId="0" borderId="20" xfId="2" applyFont="1" applyBorder="1" applyAlignment="1" applyProtection="1">
      <protection locked="0"/>
    </xf>
    <xf numFmtId="0" fontId="4" fillId="0" borderId="23" xfId="2" applyFont="1" applyBorder="1" applyAlignment="1" applyProtection="1">
      <protection locked="0"/>
    </xf>
    <xf numFmtId="37" fontId="4" fillId="0" borderId="15" xfId="1" applyNumberFormat="1" applyFont="1" applyBorder="1" applyAlignment="1" applyProtection="1">
      <protection locked="0"/>
    </xf>
    <xf numFmtId="37" fontId="4" fillId="0" borderId="23" xfId="1" applyNumberFormat="1" applyFont="1" applyBorder="1" applyAlignment="1" applyProtection="1">
      <protection locked="0"/>
    </xf>
    <xf numFmtId="37" fontId="4" fillId="0" borderId="15" xfId="1" applyNumberFormat="1" applyFont="1" applyBorder="1" applyAlignment="1" applyProtection="1"/>
    <xf numFmtId="37" fontId="4" fillId="0" borderId="23" xfId="1" applyNumberFormat="1" applyFont="1" applyBorder="1" applyAlignment="1" applyProtection="1"/>
    <xf numFmtId="37" fontId="4" fillId="0" borderId="56" xfId="1" applyNumberFormat="1" applyFont="1" applyBorder="1" applyAlignment="1" applyProtection="1">
      <alignment horizontal="center"/>
    </xf>
    <xf numFmtId="37" fontId="4" fillId="0" borderId="40" xfId="1" applyNumberFormat="1" applyFont="1" applyBorder="1" applyAlignment="1" applyProtection="1">
      <alignment horizontal="center"/>
    </xf>
    <xf numFmtId="37" fontId="6" fillId="0" borderId="58" xfId="1" applyNumberFormat="1" applyFont="1" applyBorder="1" applyAlignment="1" applyProtection="1">
      <alignment horizontal="right"/>
    </xf>
    <xf numFmtId="37" fontId="6" fillId="0" borderId="53" xfId="1" applyNumberFormat="1" applyFont="1" applyBorder="1" applyAlignment="1" applyProtection="1">
      <alignment horizontal="right"/>
    </xf>
    <xf numFmtId="37" fontId="6" fillId="0" borderId="58" xfId="2" applyNumberFormat="1" applyFont="1" applyBorder="1" applyAlignment="1" applyProtection="1">
      <alignment horizontal="center"/>
    </xf>
    <xf numFmtId="37" fontId="6" fillId="0" borderId="53" xfId="2" applyNumberFormat="1" applyFont="1" applyBorder="1" applyAlignment="1" applyProtection="1">
      <alignment horizontal="center"/>
    </xf>
    <xf numFmtId="37" fontId="4" fillId="0" borderId="18" xfId="1" applyNumberFormat="1" applyFont="1" applyBorder="1" applyAlignment="1" applyProtection="1">
      <protection locked="0"/>
    </xf>
    <xf numFmtId="37" fontId="4" fillId="0" borderId="17" xfId="1" applyNumberFormat="1" applyFont="1" applyBorder="1" applyAlignment="1" applyProtection="1">
      <protection locked="0"/>
    </xf>
    <xf numFmtId="0" fontId="4" fillId="0" borderId="6" xfId="2" applyFont="1" applyBorder="1" applyAlignment="1" applyProtection="1">
      <protection locked="0"/>
    </xf>
    <xf numFmtId="0" fontId="4" fillId="0" borderId="17" xfId="2" applyFont="1" applyBorder="1" applyAlignment="1" applyProtection="1">
      <protection locked="0"/>
    </xf>
    <xf numFmtId="37" fontId="4" fillId="0" borderId="56" xfId="1" applyNumberFormat="1" applyFont="1" applyBorder="1" applyAlignment="1" applyProtection="1">
      <alignment horizontal="right"/>
      <protection locked="0"/>
    </xf>
    <xf numFmtId="37" fontId="4" fillId="0" borderId="40" xfId="1" applyNumberFormat="1" applyFont="1" applyBorder="1" applyAlignment="1" applyProtection="1">
      <alignment horizontal="right"/>
      <protection locked="0"/>
    </xf>
    <xf numFmtId="37" fontId="4" fillId="0" borderId="15" xfId="1" applyNumberFormat="1" applyFont="1" applyBorder="1" applyAlignment="1" applyProtection="1">
      <alignment horizontal="center"/>
    </xf>
    <xf numFmtId="37" fontId="4" fillId="0" borderId="23" xfId="1" applyNumberFormat="1" applyFont="1" applyBorder="1" applyAlignment="1" applyProtection="1">
      <alignment horizontal="center"/>
    </xf>
    <xf numFmtId="37" fontId="4" fillId="0" borderId="15" xfId="1" applyNumberFormat="1" applyFont="1" applyBorder="1" applyAlignment="1" applyProtection="1">
      <alignment horizontal="right"/>
      <protection locked="0"/>
    </xf>
    <xf numFmtId="37" fontId="4" fillId="0" borderId="23" xfId="1" applyNumberFormat="1" applyFont="1" applyBorder="1" applyAlignment="1" applyProtection="1">
      <alignment horizontal="right"/>
      <protection locked="0"/>
    </xf>
    <xf numFmtId="168" fontId="6" fillId="0" borderId="1" xfId="1" applyNumberFormat="1" applyFont="1" applyBorder="1" applyAlignment="1" applyProtection="1">
      <alignment horizontal="right"/>
    </xf>
    <xf numFmtId="168" fontId="6" fillId="0" borderId="2" xfId="1" applyNumberFormat="1" applyFont="1" applyBorder="1" applyAlignment="1" applyProtection="1">
      <alignment horizontal="right"/>
    </xf>
    <xf numFmtId="0" fontId="6" fillId="0" borderId="4" xfId="2" applyFont="1" applyBorder="1" applyAlignment="1" applyProtection="1"/>
    <xf numFmtId="0" fontId="6" fillId="0" borderId="2" xfId="2" applyFont="1" applyBorder="1" applyAlignment="1" applyProtection="1"/>
    <xf numFmtId="37" fontId="6" fillId="0" borderId="1" xfId="2" applyNumberFormat="1" applyFont="1" applyBorder="1" applyAlignment="1" applyProtection="1">
      <alignment horizontal="center"/>
    </xf>
    <xf numFmtId="37" fontId="6" fillId="0" borderId="2" xfId="2" applyNumberFormat="1" applyFont="1" applyBorder="1" applyAlignment="1" applyProtection="1">
      <alignment horizontal="center"/>
    </xf>
    <xf numFmtId="37" fontId="4" fillId="0" borderId="18" xfId="1" applyNumberFormat="1" applyFont="1" applyBorder="1" applyAlignment="1" applyProtection="1">
      <alignment horizontal="center"/>
    </xf>
    <xf numFmtId="37" fontId="4" fillId="0" borderId="17" xfId="1" applyNumberFormat="1" applyFont="1" applyBorder="1" applyAlignment="1" applyProtection="1">
      <alignment horizontal="center"/>
    </xf>
    <xf numFmtId="37" fontId="4" fillId="0" borderId="18" xfId="1" applyNumberFormat="1" applyFont="1" applyBorder="1" applyAlignment="1" applyProtection="1">
      <alignment horizontal="right"/>
      <protection locked="0"/>
    </xf>
    <xf numFmtId="37" fontId="4" fillId="0" borderId="17" xfId="1" applyNumberFormat="1" applyFont="1" applyBorder="1" applyAlignment="1" applyProtection="1">
      <alignment horizontal="right"/>
      <protection locked="0"/>
    </xf>
    <xf numFmtId="0" fontId="4" fillId="0" borderId="55" xfId="2" applyFont="1" applyBorder="1" applyAlignment="1" applyProtection="1">
      <protection locked="0"/>
    </xf>
    <xf numFmtId="0" fontId="4" fillId="0" borderId="40" xfId="2" applyFont="1" applyBorder="1" applyAlignment="1" applyProtection="1">
      <protection locked="0"/>
    </xf>
    <xf numFmtId="0" fontId="6" fillId="0" borderId="27" xfId="2" applyFont="1" applyBorder="1" applyAlignment="1" applyProtection="1"/>
    <xf numFmtId="0" fontId="6" fillId="0" borderId="53" xfId="2" applyFont="1" applyBorder="1" applyAlignment="1" applyProtection="1"/>
    <xf numFmtId="37" fontId="4" fillId="0" borderId="56" xfId="1" applyNumberFormat="1" applyFont="1" applyBorder="1" applyAlignment="1" applyProtection="1">
      <protection locked="0"/>
    </xf>
    <xf numFmtId="37" fontId="4" fillId="0" borderId="40" xfId="1" applyNumberFormat="1" applyFont="1" applyBorder="1" applyAlignment="1" applyProtection="1">
      <protection locked="0"/>
    </xf>
    <xf numFmtId="0" fontId="4" fillId="0" borderId="20" xfId="2" applyFont="1" applyBorder="1" applyAlignment="1" applyProtection="1"/>
    <xf numFmtId="0" fontId="4" fillId="0" borderId="23" xfId="2" applyFont="1" applyBorder="1" applyAlignment="1" applyProtection="1"/>
    <xf numFmtId="37" fontId="4" fillId="0" borderId="15" xfId="1" applyNumberFormat="1" applyFont="1" applyBorder="1" applyAlignment="1" applyProtection="1">
      <alignment horizontal="right"/>
    </xf>
    <xf numFmtId="37" fontId="4" fillId="0" borderId="23" xfId="1" applyNumberFormat="1" applyFont="1" applyBorder="1" applyAlignment="1" applyProtection="1">
      <alignment horizontal="right"/>
    </xf>
    <xf numFmtId="0" fontId="4" fillId="0" borderId="55" xfId="2" applyFont="1" applyBorder="1" applyAlignment="1" applyProtection="1"/>
    <xf numFmtId="0" fontId="4" fillId="0" borderId="40" xfId="2" applyFont="1" applyBorder="1" applyAlignment="1" applyProtection="1"/>
    <xf numFmtId="37" fontId="4" fillId="0" borderId="56" xfId="1" applyNumberFormat="1" applyFont="1" applyBorder="1" applyAlignment="1" applyProtection="1">
      <alignment horizontal="right"/>
    </xf>
    <xf numFmtId="37" fontId="4" fillId="0" borderId="40" xfId="1" applyNumberFormat="1" applyFont="1" applyBorder="1" applyAlignment="1" applyProtection="1">
      <alignment horizontal="right"/>
    </xf>
    <xf numFmtId="0" fontId="3" fillId="0" borderId="26" xfId="2" applyFont="1" applyBorder="1" applyAlignment="1" applyProtection="1">
      <alignment horizontal="center"/>
    </xf>
    <xf numFmtId="0" fontId="3" fillId="0" borderId="27" xfId="2" applyFont="1" applyBorder="1" applyAlignment="1" applyProtection="1">
      <alignment horizontal="center"/>
    </xf>
    <xf numFmtId="0" fontId="3" fillId="0" borderId="53" xfId="2" applyFont="1" applyBorder="1" applyAlignment="1" applyProtection="1">
      <alignment horizontal="center"/>
    </xf>
    <xf numFmtId="0" fontId="5" fillId="0" borderId="5" xfId="2" applyFont="1" applyBorder="1" applyAlignment="1" applyProtection="1">
      <alignment horizontal="center"/>
    </xf>
    <xf numFmtId="0" fontId="5" fillId="0" borderId="0" xfId="2" applyFont="1" applyBorder="1" applyAlignment="1" applyProtection="1">
      <alignment horizontal="center"/>
    </xf>
    <xf numFmtId="0" fontId="5" fillId="0" borderId="16" xfId="2" applyFont="1" applyBorder="1" applyAlignment="1" applyProtection="1">
      <alignment horizontal="center"/>
    </xf>
    <xf numFmtId="0" fontId="5" fillId="0" borderId="5" xfId="2" applyFont="1" applyBorder="1" applyAlignment="1" applyProtection="1">
      <alignment horizontal="center" vertical="center"/>
    </xf>
    <xf numFmtId="0" fontId="5" fillId="0" borderId="0" xfId="2" quotePrefix="1" applyFont="1" applyBorder="1" applyAlignment="1" applyProtection="1">
      <alignment horizontal="center" vertical="center"/>
    </xf>
    <xf numFmtId="0" fontId="5" fillId="0" borderId="16" xfId="2" quotePrefix="1" applyFont="1" applyBorder="1" applyAlignment="1" applyProtection="1">
      <alignment horizontal="center" vertical="center"/>
    </xf>
    <xf numFmtId="0" fontId="6" fillId="0" borderId="10" xfId="2" applyFont="1" applyBorder="1" applyAlignment="1" applyProtection="1">
      <alignment horizontal="center"/>
    </xf>
    <xf numFmtId="0" fontId="6" fillId="0" borderId="6" xfId="2" applyFont="1" applyBorder="1" applyAlignment="1" applyProtection="1">
      <alignment horizontal="center"/>
    </xf>
    <xf numFmtId="0" fontId="6" fillId="0" borderId="17" xfId="2" applyFont="1" applyBorder="1" applyAlignment="1" applyProtection="1">
      <alignment horizontal="center"/>
    </xf>
    <xf numFmtId="0" fontId="2" fillId="0" borderId="18" xfId="2" applyBorder="1" applyAlignment="1" applyProtection="1">
      <alignment horizontal="center"/>
    </xf>
    <xf numFmtId="0" fontId="2" fillId="0" borderId="17" xfId="2" applyBorder="1" applyAlignment="1" applyProtection="1">
      <alignment horizontal="center"/>
    </xf>
    <xf numFmtId="0" fontId="4" fillId="0" borderId="6" xfId="2" applyFont="1" applyBorder="1" applyAlignment="1" applyProtection="1"/>
    <xf numFmtId="0" fontId="4" fillId="0" borderId="17" xfId="2" applyFont="1" applyBorder="1" applyAlignment="1" applyProtection="1"/>
    <xf numFmtId="37" fontId="4" fillId="0" borderId="18" xfId="1" applyNumberFormat="1" applyFont="1" applyBorder="1" applyAlignment="1" applyProtection="1">
      <alignment horizontal="right"/>
    </xf>
    <xf numFmtId="37" fontId="4" fillId="0" borderId="17" xfId="1" applyNumberFormat="1" applyFont="1" applyBorder="1" applyAlignment="1" applyProtection="1">
      <alignment horizontal="right"/>
    </xf>
    <xf numFmtId="0" fontId="6" fillId="0" borderId="1" xfId="2" applyFont="1" applyBorder="1" applyAlignment="1" applyProtection="1">
      <alignment horizontal="center"/>
    </xf>
    <xf numFmtId="0" fontId="6" fillId="0" borderId="2" xfId="2" applyFont="1" applyBorder="1" applyAlignment="1" applyProtection="1">
      <alignment horizontal="center"/>
    </xf>
    <xf numFmtId="0" fontId="6" fillId="0" borderId="14" xfId="2" applyFont="1" applyBorder="1" applyAlignment="1" applyProtection="1">
      <alignment horizontal="center"/>
    </xf>
    <xf numFmtId="0" fontId="6" fillId="0" borderId="16" xfId="2" applyFont="1" applyBorder="1" applyAlignment="1" applyProtection="1">
      <alignment horizontal="center"/>
    </xf>
    <xf numFmtId="170" fontId="2" fillId="0" borderId="18" xfId="2" applyNumberFormat="1" applyBorder="1" applyAlignment="1" applyProtection="1">
      <alignment horizontal="center"/>
    </xf>
    <xf numFmtId="170" fontId="2" fillId="0" borderId="7" xfId="2" applyNumberFormat="1" applyBorder="1" applyAlignment="1" applyProtection="1">
      <alignment horizontal="center"/>
    </xf>
    <xf numFmtId="0" fontId="2" fillId="0" borderId="14" xfId="2" applyBorder="1" applyAlignment="1" applyProtection="1">
      <alignment horizontal="left"/>
    </xf>
    <xf numFmtId="0" fontId="2" fillId="0" borderId="0" xfId="2" applyBorder="1" applyAlignment="1" applyProtection="1">
      <alignment horizontal="left"/>
    </xf>
    <xf numFmtId="0" fontId="2" fillId="0" borderId="9" xfId="2" applyBorder="1" applyAlignment="1" applyProtection="1">
      <alignment horizontal="left"/>
    </xf>
    <xf numFmtId="0" fontId="6" fillId="0" borderId="18" xfId="2" quotePrefix="1" applyFont="1" applyBorder="1" applyAlignment="1" applyProtection="1">
      <alignment horizontal="center"/>
    </xf>
    <xf numFmtId="0" fontId="6" fillId="0" borderId="17" xfId="2" quotePrefix="1" applyFont="1" applyBorder="1" applyAlignment="1" applyProtection="1">
      <alignment horizontal="center"/>
    </xf>
    <xf numFmtId="0" fontId="7" fillId="0" borderId="1" xfId="2" applyFont="1" applyBorder="1" applyAlignment="1" applyProtection="1">
      <alignment horizontal="center"/>
    </xf>
    <xf numFmtId="0" fontId="7" fillId="0" borderId="2" xfId="2" applyFont="1" applyBorder="1" applyAlignment="1" applyProtection="1">
      <alignment horizontal="center"/>
    </xf>
    <xf numFmtId="0" fontId="6" fillId="0" borderId="1" xfId="2" applyFont="1" applyBorder="1" applyAlignment="1" applyProtection="1">
      <alignment horizontal="left"/>
    </xf>
    <xf numFmtId="0" fontId="6" fillId="0" borderId="2" xfId="2" applyFont="1" applyBorder="1" applyAlignment="1" applyProtection="1">
      <alignment horizontal="left"/>
    </xf>
    <xf numFmtId="0" fontId="6" fillId="0" borderId="11" xfId="2" applyFont="1" applyBorder="1" applyAlignment="1" applyProtection="1">
      <alignment horizontal="left"/>
    </xf>
  </cellXfs>
  <cellStyles count="3">
    <cellStyle name="Comma" xfId="1" builtinId="3"/>
    <cellStyle name="Normal" xfId="0" builtinId="0"/>
    <cellStyle name="Normal_FRS8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2628900</xdr:colOff>
      <xdr:row>14</xdr:row>
      <xdr:rowOff>38100</xdr:rowOff>
    </xdr:from>
    <xdr:to>
      <xdr:col>2</xdr:col>
      <xdr:colOff>371475</xdr:colOff>
      <xdr:row>16</xdr:row>
      <xdr:rowOff>142875</xdr:rowOff>
    </xdr:to>
    <xdr:sp macro="[0]!DataInput" textlink="">
      <xdr:nvSpPr>
        <xdr:cNvPr id="2053" name="AutoShape 5"/>
        <xdr:cNvSpPr>
          <a:spLocks noChangeArrowheads="1"/>
        </xdr:cNvSpPr>
      </xdr:nvSpPr>
      <xdr:spPr bwMode="auto">
        <a:xfrm>
          <a:off x="2809875" y="2552700"/>
          <a:ext cx="381000" cy="476250"/>
        </a:xfrm>
        <a:prstGeom prst="bevel">
          <a:avLst>
            <a:gd name="adj" fmla="val 12500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200025</xdr:colOff>
      <xdr:row>17</xdr:row>
      <xdr:rowOff>66675</xdr:rowOff>
    </xdr:from>
    <xdr:to>
      <xdr:col>2</xdr:col>
      <xdr:colOff>600075</xdr:colOff>
      <xdr:row>19</xdr:row>
      <xdr:rowOff>142875</xdr:rowOff>
    </xdr:to>
    <xdr:sp macro="[0]!PrintFRSMacro" textlink="">
      <xdr:nvSpPr>
        <xdr:cNvPr id="2054" name="AutoShape 6"/>
        <xdr:cNvSpPr>
          <a:spLocks noChangeArrowheads="1"/>
        </xdr:cNvSpPr>
      </xdr:nvSpPr>
      <xdr:spPr bwMode="auto">
        <a:xfrm>
          <a:off x="3019425" y="3295650"/>
          <a:ext cx="400050" cy="323850"/>
        </a:xfrm>
        <a:prstGeom prst="bevel">
          <a:avLst>
            <a:gd name="adj" fmla="val 12500"/>
          </a:avLst>
        </a:prstGeom>
        <a:solidFill>
          <a:srgbClr val="0000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9525</xdr:colOff>
      <xdr:row>21</xdr:row>
      <xdr:rowOff>0</xdr:rowOff>
    </xdr:from>
    <xdr:to>
      <xdr:col>2</xdr:col>
      <xdr:colOff>371475</xdr:colOff>
      <xdr:row>22</xdr:row>
      <xdr:rowOff>142875</xdr:rowOff>
    </xdr:to>
    <xdr:sp macro="[0]!PrintSupplement" textlink="">
      <xdr:nvSpPr>
        <xdr:cNvPr id="2055" name="AutoShape 7"/>
        <xdr:cNvSpPr>
          <a:spLocks noChangeArrowheads="1"/>
        </xdr:cNvSpPr>
      </xdr:nvSpPr>
      <xdr:spPr bwMode="auto">
        <a:xfrm>
          <a:off x="2828925" y="3714750"/>
          <a:ext cx="361950" cy="304800"/>
        </a:xfrm>
        <a:prstGeom prst="bevel">
          <a:avLst>
            <a:gd name="adj" fmla="val 12500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276225</xdr:colOff>
      <xdr:row>15</xdr:row>
      <xdr:rowOff>0</xdr:rowOff>
    </xdr:from>
    <xdr:to>
      <xdr:col>3</xdr:col>
      <xdr:colOff>657225</xdr:colOff>
      <xdr:row>16</xdr:row>
      <xdr:rowOff>152400</xdr:rowOff>
    </xdr:to>
    <xdr:sp macro="[0]!GoToSupplementalSheet" textlink="">
      <xdr:nvSpPr>
        <xdr:cNvPr id="2056" name="AutoShape 8"/>
        <xdr:cNvSpPr>
          <a:spLocks noChangeArrowheads="1"/>
        </xdr:cNvSpPr>
      </xdr:nvSpPr>
      <xdr:spPr bwMode="auto">
        <a:xfrm>
          <a:off x="5133975" y="2562225"/>
          <a:ext cx="381000" cy="476250"/>
        </a:xfrm>
        <a:prstGeom prst="bevel">
          <a:avLst>
            <a:gd name="adj" fmla="val 125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23</xdr:row>
      <xdr:rowOff>76200</xdr:rowOff>
    </xdr:from>
    <xdr:to>
      <xdr:col>4</xdr:col>
      <xdr:colOff>447675</xdr:colOff>
      <xdr:row>25</xdr:row>
      <xdr:rowOff>66675</xdr:rowOff>
    </xdr:to>
    <xdr:sp macro="[0]!GoToMenu" textlink="">
      <xdr:nvSpPr>
        <xdr:cNvPr id="2058" name="AutoShape 10"/>
        <xdr:cNvSpPr>
          <a:spLocks noChangeArrowheads="1"/>
        </xdr:cNvSpPr>
      </xdr:nvSpPr>
      <xdr:spPr bwMode="auto">
        <a:xfrm>
          <a:off x="5629275" y="4114800"/>
          <a:ext cx="381000" cy="352425"/>
        </a:xfrm>
        <a:prstGeom prst="bevel">
          <a:avLst>
            <a:gd name="adj" fmla="val 500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</xdr:row>
      <xdr:rowOff>0</xdr:rowOff>
    </xdr:from>
    <xdr:to>
      <xdr:col>12</xdr:col>
      <xdr:colOff>371475</xdr:colOff>
      <xdr:row>4</xdr:row>
      <xdr:rowOff>152400</xdr:rowOff>
    </xdr:to>
    <xdr:sp macro="[0]!GoToMenu" textlink="">
      <xdr:nvSpPr>
        <xdr:cNvPr id="3073" name="AutoShape 1"/>
        <xdr:cNvSpPr>
          <a:spLocks noChangeArrowheads="1"/>
        </xdr:cNvSpPr>
      </xdr:nvSpPr>
      <xdr:spPr bwMode="auto">
        <a:xfrm>
          <a:off x="6419850" y="114300"/>
          <a:ext cx="381000" cy="819150"/>
        </a:xfrm>
        <a:prstGeom prst="bevel">
          <a:avLst>
            <a:gd name="adj" fmla="val 500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19050</xdr:rowOff>
    </xdr:from>
    <xdr:to>
      <xdr:col>12</xdr:col>
      <xdr:colOff>381000</xdr:colOff>
      <xdr:row>2</xdr:row>
      <xdr:rowOff>9525</xdr:rowOff>
    </xdr:to>
    <xdr:sp macro="[0]!GoToMenu" textlink="">
      <xdr:nvSpPr>
        <xdr:cNvPr id="4097" name="AutoShape 1"/>
        <xdr:cNvSpPr>
          <a:spLocks noChangeArrowheads="1"/>
        </xdr:cNvSpPr>
      </xdr:nvSpPr>
      <xdr:spPr bwMode="auto">
        <a:xfrm>
          <a:off x="6372225" y="19050"/>
          <a:ext cx="381000" cy="314325"/>
        </a:xfrm>
        <a:prstGeom prst="bevel">
          <a:avLst>
            <a:gd name="adj" fmla="val 500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19050</xdr:rowOff>
    </xdr:from>
    <xdr:to>
      <xdr:col>12</xdr:col>
      <xdr:colOff>381000</xdr:colOff>
      <xdr:row>2</xdr:row>
      <xdr:rowOff>9525</xdr:rowOff>
    </xdr:to>
    <xdr:sp macro="[0]!GoToMenu" textlink="">
      <xdr:nvSpPr>
        <xdr:cNvPr id="5121" name="AutoShape 1"/>
        <xdr:cNvSpPr>
          <a:spLocks noChangeArrowheads="1"/>
        </xdr:cNvSpPr>
      </xdr:nvSpPr>
      <xdr:spPr bwMode="auto">
        <a:xfrm>
          <a:off x="6372225" y="19050"/>
          <a:ext cx="381000" cy="314325"/>
        </a:xfrm>
        <a:prstGeom prst="bevel">
          <a:avLst>
            <a:gd name="adj" fmla="val 500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9</xdr:row>
      <xdr:rowOff>0</xdr:rowOff>
    </xdr:from>
    <xdr:to>
      <xdr:col>6</xdr:col>
      <xdr:colOff>104775</xdr:colOff>
      <xdr:row>9</xdr:row>
      <xdr:rowOff>114300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2266950" y="1285875"/>
          <a:ext cx="200025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333375</xdr:colOff>
      <xdr:row>9</xdr:row>
      <xdr:rowOff>0</xdr:rowOff>
    </xdr:from>
    <xdr:to>
      <xdr:col>2</xdr:col>
      <xdr:colOff>66675</xdr:colOff>
      <xdr:row>9</xdr:row>
      <xdr:rowOff>114300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828675" y="1285875"/>
          <a:ext cx="180975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38100</xdr:colOff>
      <xdr:row>0</xdr:row>
      <xdr:rowOff>0</xdr:rowOff>
    </xdr:from>
    <xdr:to>
      <xdr:col>20</xdr:col>
      <xdr:colOff>419100</xdr:colOff>
      <xdr:row>1</xdr:row>
      <xdr:rowOff>152400</xdr:rowOff>
    </xdr:to>
    <xdr:sp macro="[0]!GoToMenu" textlink="">
      <xdr:nvSpPr>
        <xdr:cNvPr id="1027" name="AutoShape 3"/>
        <xdr:cNvSpPr>
          <a:spLocks noChangeArrowheads="1"/>
        </xdr:cNvSpPr>
      </xdr:nvSpPr>
      <xdr:spPr bwMode="auto">
        <a:xfrm>
          <a:off x="7134225" y="0"/>
          <a:ext cx="381000" cy="314325"/>
        </a:xfrm>
        <a:prstGeom prst="bevel">
          <a:avLst>
            <a:gd name="adj" fmla="val 500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9525</xdr:rowOff>
    </xdr:from>
    <xdr:to>
      <xdr:col>12</xdr:col>
      <xdr:colOff>342900</xdr:colOff>
      <xdr:row>2</xdr:row>
      <xdr:rowOff>0</xdr:rowOff>
    </xdr:to>
    <xdr:sp macro="[0]!GoToMenu" textlink="">
      <xdr:nvSpPr>
        <xdr:cNvPr id="9217" name="AutoShape 1"/>
        <xdr:cNvSpPr>
          <a:spLocks noChangeArrowheads="1"/>
        </xdr:cNvSpPr>
      </xdr:nvSpPr>
      <xdr:spPr bwMode="auto">
        <a:xfrm>
          <a:off x="6334125" y="9525"/>
          <a:ext cx="381000" cy="314325"/>
        </a:xfrm>
        <a:prstGeom prst="bevel">
          <a:avLst>
            <a:gd name="adj" fmla="val 500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19050</xdr:rowOff>
    </xdr:from>
    <xdr:to>
      <xdr:col>12</xdr:col>
      <xdr:colOff>352425</xdr:colOff>
      <xdr:row>2</xdr:row>
      <xdr:rowOff>9525</xdr:rowOff>
    </xdr:to>
    <xdr:sp macro="[0]!GoToMenu" textlink="">
      <xdr:nvSpPr>
        <xdr:cNvPr id="6145" name="AutoShape 1"/>
        <xdr:cNvSpPr>
          <a:spLocks noChangeArrowheads="1"/>
        </xdr:cNvSpPr>
      </xdr:nvSpPr>
      <xdr:spPr bwMode="auto">
        <a:xfrm>
          <a:off x="6343650" y="19050"/>
          <a:ext cx="381000" cy="314325"/>
        </a:xfrm>
        <a:prstGeom prst="bevel">
          <a:avLst>
            <a:gd name="adj" fmla="val 500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9525</xdr:rowOff>
    </xdr:from>
    <xdr:to>
      <xdr:col>12</xdr:col>
      <xdr:colOff>352425</xdr:colOff>
      <xdr:row>2</xdr:row>
      <xdr:rowOff>0</xdr:rowOff>
    </xdr:to>
    <xdr:sp macro="[0]!GoToMenu" textlink="">
      <xdr:nvSpPr>
        <xdr:cNvPr id="7169" name="AutoShape 1"/>
        <xdr:cNvSpPr>
          <a:spLocks noChangeArrowheads="1"/>
        </xdr:cNvSpPr>
      </xdr:nvSpPr>
      <xdr:spPr bwMode="auto">
        <a:xfrm>
          <a:off x="6343650" y="9525"/>
          <a:ext cx="381000" cy="314325"/>
        </a:xfrm>
        <a:prstGeom prst="bevel">
          <a:avLst>
            <a:gd name="adj" fmla="val 500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9525</xdr:rowOff>
    </xdr:from>
    <xdr:to>
      <xdr:col>12</xdr:col>
      <xdr:colOff>352425</xdr:colOff>
      <xdr:row>2</xdr:row>
      <xdr:rowOff>0</xdr:rowOff>
    </xdr:to>
    <xdr:sp macro="[0]!GoToMenu" textlink="">
      <xdr:nvSpPr>
        <xdr:cNvPr id="8193" name="AutoShape 1"/>
        <xdr:cNvSpPr>
          <a:spLocks noChangeArrowheads="1"/>
        </xdr:cNvSpPr>
      </xdr:nvSpPr>
      <xdr:spPr bwMode="auto">
        <a:xfrm>
          <a:off x="6343650" y="9525"/>
          <a:ext cx="381000" cy="314325"/>
        </a:xfrm>
        <a:prstGeom prst="bevel">
          <a:avLst>
            <a:gd name="adj" fmla="val 50000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E31"/>
  <sheetViews>
    <sheetView showGridLines="0" zoomScale="90" workbookViewId="0">
      <selection activeCell="C30" sqref="C30"/>
    </sheetView>
  </sheetViews>
  <sheetFormatPr defaultColWidth="10.5546875" defaultRowHeight="13.2" x14ac:dyDescent="0.25"/>
  <cols>
    <col min="1" max="1" width="2.6640625" customWidth="1"/>
    <col min="2" max="2" width="39.5546875" customWidth="1"/>
    <col min="3" max="3" width="30.5546875" customWidth="1"/>
    <col min="4" max="4" width="10.5546875" customWidth="1"/>
    <col min="5" max="5" width="36.109375" customWidth="1"/>
  </cols>
  <sheetData>
    <row r="1" spans="1:5" ht="5.25" customHeight="1" x14ac:dyDescent="0.25">
      <c r="A1" s="103"/>
      <c r="B1" s="103"/>
      <c r="C1" s="103"/>
      <c r="D1" s="103"/>
      <c r="E1" s="103"/>
    </row>
    <row r="2" spans="1:5" x14ac:dyDescent="0.25">
      <c r="A2" s="103"/>
      <c r="B2" s="233" t="s">
        <v>172</v>
      </c>
      <c r="C2" s="294" t="s">
        <v>173</v>
      </c>
      <c r="D2" s="103"/>
      <c r="E2" s="103"/>
    </row>
    <row r="3" spans="1:5" ht="19.5" customHeight="1" x14ac:dyDescent="0.25">
      <c r="A3" s="103"/>
      <c r="B3" s="234" t="s">
        <v>131</v>
      </c>
      <c r="C3" s="105"/>
      <c r="D3" s="319" t="str">
        <f>IF(C3="","Input RUS Designation","Input Completed")</f>
        <v>Input RUS Designation</v>
      </c>
      <c r="E3" s="320"/>
    </row>
    <row r="4" spans="1:5" ht="15.6" x14ac:dyDescent="0.25">
      <c r="A4" s="103"/>
      <c r="B4" s="235" t="s">
        <v>132</v>
      </c>
      <c r="C4" s="106"/>
      <c r="D4" s="319" t="str">
        <f>IF(C4="","Input Borrower's Legal Name","Input Completed")</f>
        <v>Input Borrower's Legal Name</v>
      </c>
      <c r="E4" s="320"/>
    </row>
    <row r="5" spans="1:5" ht="15.6" x14ac:dyDescent="0.25">
      <c r="A5" s="103"/>
      <c r="B5" s="235" t="s">
        <v>133</v>
      </c>
      <c r="C5" s="106"/>
      <c r="D5" s="319" t="str">
        <f>IF(C5="","Input Mailing Address","Input Completed")</f>
        <v>Input Mailing Address</v>
      </c>
      <c r="E5" s="320"/>
    </row>
    <row r="6" spans="1:5" ht="15.6" x14ac:dyDescent="0.25">
      <c r="A6" s="103"/>
      <c r="B6" s="235" t="s">
        <v>134</v>
      </c>
      <c r="C6" s="106"/>
      <c r="D6" s="319" t="str">
        <f>IF(C6="","Input City for Mailing","Input Completed")</f>
        <v>Input City for Mailing</v>
      </c>
      <c r="E6" s="320"/>
    </row>
    <row r="7" spans="1:5" ht="15.6" x14ac:dyDescent="0.25">
      <c r="A7" s="103"/>
      <c r="B7" s="235" t="s">
        <v>135</v>
      </c>
      <c r="C7" s="106"/>
      <c r="D7" s="319" t="str">
        <f>IF(C7="","Input State for Mailing","Input Completed")</f>
        <v>Input State for Mailing</v>
      </c>
      <c r="E7" s="320"/>
    </row>
    <row r="8" spans="1:5" ht="15.6" x14ac:dyDescent="0.25">
      <c r="A8" s="103"/>
      <c r="B8" s="235" t="s">
        <v>136</v>
      </c>
      <c r="C8" s="106"/>
      <c r="D8" s="319" t="str">
        <f>IF(C8="","Input Zip Code","Input Completed")</f>
        <v>Input Zip Code</v>
      </c>
      <c r="E8" s="320"/>
    </row>
    <row r="9" spans="1:5" ht="15.6" x14ac:dyDescent="0.25">
      <c r="A9" s="103"/>
      <c r="B9" s="235" t="s">
        <v>137</v>
      </c>
      <c r="C9" s="106"/>
      <c r="D9" s="325" t="str">
        <f>IF(C9="","Input One Number Bigger than Last FRS Number","Input Completed")</f>
        <v>Input One Number Bigger than Last FRS Number</v>
      </c>
      <c r="E9" s="326"/>
    </row>
    <row r="10" spans="1:5" ht="15.6" x14ac:dyDescent="0.25">
      <c r="A10" s="103"/>
      <c r="B10" s="235" t="s">
        <v>138</v>
      </c>
      <c r="C10" s="316"/>
      <c r="D10" s="319" t="str">
        <f ca="1">IF(C10=NOW(),"Input is NOT Required!","Thank You For Your Input")</f>
        <v>Thank You For Your Input</v>
      </c>
      <c r="E10" s="320"/>
    </row>
    <row r="11" spans="1:5" ht="15.6" x14ac:dyDescent="0.25">
      <c r="A11" s="103"/>
      <c r="B11" s="235" t="s">
        <v>139</v>
      </c>
      <c r="C11" s="107"/>
      <c r="D11" s="325" t="str">
        <f>IF(C11="","Input Last Date Books are Closed Through","Input Completed")</f>
        <v>Input Last Date Books are Closed Through</v>
      </c>
      <c r="E11" s="326"/>
    </row>
    <row r="12" spans="1:5" ht="15.6" x14ac:dyDescent="0.25">
      <c r="A12" s="103"/>
      <c r="B12" s="235" t="s">
        <v>140</v>
      </c>
      <c r="C12" s="106"/>
      <c r="D12" s="325" t="str">
        <f>IF(C12="","Input Bank Name For Advance Transfer","Input Completed")</f>
        <v>Input Bank Name For Advance Transfer</v>
      </c>
      <c r="E12" s="326"/>
    </row>
    <row r="13" spans="1:5" ht="15" x14ac:dyDescent="0.25">
      <c r="A13" s="103"/>
      <c r="B13" s="314" t="s">
        <v>185</v>
      </c>
      <c r="C13" s="106"/>
      <c r="D13" s="327" t="str">
        <f>IF(C13="","Input 'TITLE' of Person Authorized to Sign FRS","Input Completed")</f>
        <v>Input 'TITLE' of Person Authorized to Sign FRS</v>
      </c>
      <c r="E13" s="328"/>
    </row>
    <row r="14" spans="1:5" ht="3.75" customHeight="1" x14ac:dyDescent="0.3">
      <c r="A14" s="103"/>
      <c r="B14" s="236"/>
      <c r="D14" s="103"/>
      <c r="E14" s="104"/>
    </row>
    <row r="15" spans="1:5" ht="3.75" customHeight="1" thickBot="1" x14ac:dyDescent="0.3">
      <c r="A15" s="103"/>
      <c r="B15" s="103"/>
      <c r="C15" s="103"/>
      <c r="D15" s="103"/>
      <c r="E15" s="103"/>
    </row>
    <row r="16" spans="1:5" ht="25.5" customHeight="1" x14ac:dyDescent="0.25">
      <c r="A16" s="103"/>
      <c r="B16" s="332" t="str">
        <f>CONCATENATE("To ENTER Data for FRS Number ",C9," Press Either the Regular or Continuation Sheet Button")</f>
        <v>To ENTER Data for FRS Number  Press Either the Regular or Continuation Sheet Button</v>
      </c>
      <c r="C16" s="334" t="s">
        <v>178</v>
      </c>
      <c r="D16" s="321" t="s">
        <v>186</v>
      </c>
      <c r="E16" s="322"/>
    </row>
    <row r="17" spans="1:5" ht="27" customHeight="1" thickBot="1" x14ac:dyDescent="0.3">
      <c r="A17" s="103"/>
      <c r="B17" s="333"/>
      <c r="C17" s="335"/>
      <c r="D17" s="323"/>
      <c r="E17" s="324"/>
    </row>
    <row r="18" spans="1:5" ht="6.75" customHeight="1" x14ac:dyDescent="0.25">
      <c r="A18" s="103"/>
      <c r="B18" s="103"/>
      <c r="C18" s="103"/>
      <c r="D18" s="103"/>
      <c r="E18" s="103"/>
    </row>
    <row r="19" spans="1:5" x14ac:dyDescent="0.25">
      <c r="A19" s="103"/>
      <c r="B19" s="336" t="str">
        <f>CONCATENATE("To Print FRS Number ",C9," ")</f>
        <v xml:space="preserve">To Print FRS Number  </v>
      </c>
      <c r="C19" s="337" t="s">
        <v>174</v>
      </c>
      <c r="D19" s="329" t="s">
        <v>147</v>
      </c>
      <c r="E19" s="329"/>
    </row>
    <row r="20" spans="1:5" x14ac:dyDescent="0.25">
      <c r="A20" s="103"/>
      <c r="B20" s="336"/>
      <c r="C20" s="337"/>
      <c r="D20" s="329"/>
      <c r="E20" s="329"/>
    </row>
    <row r="21" spans="1:5" ht="6" customHeight="1" x14ac:dyDescent="0.25">
      <c r="A21" s="103"/>
      <c r="B21" s="103"/>
      <c r="C21" s="103"/>
      <c r="D21" s="103"/>
      <c r="E21" s="103"/>
    </row>
    <row r="22" spans="1:5" x14ac:dyDescent="0.25">
      <c r="A22" s="103"/>
      <c r="B22" s="330" t="s">
        <v>176</v>
      </c>
      <c r="C22" s="331" t="s">
        <v>175</v>
      </c>
      <c r="D22" s="329" t="s">
        <v>177</v>
      </c>
      <c r="E22" s="329"/>
    </row>
    <row r="23" spans="1:5" x14ac:dyDescent="0.25">
      <c r="A23" s="103"/>
      <c r="B23" s="330"/>
      <c r="C23" s="331"/>
      <c r="D23" s="329"/>
      <c r="E23" s="329"/>
    </row>
    <row r="24" spans="1:5" x14ac:dyDescent="0.25">
      <c r="A24" s="103"/>
      <c r="B24" s="103"/>
      <c r="C24" s="103"/>
      <c r="D24" s="103"/>
      <c r="E24" s="103"/>
    </row>
    <row r="25" spans="1:5" ht="15.6" x14ac:dyDescent="0.3">
      <c r="A25" s="103"/>
      <c r="B25" s="103"/>
      <c r="C25" s="306"/>
      <c r="D25" s="307" t="s">
        <v>179</v>
      </c>
      <c r="E25" s="103"/>
    </row>
    <row r="26" spans="1:5" x14ac:dyDescent="0.25">
      <c r="A26" s="103"/>
      <c r="B26" s="103"/>
      <c r="C26" s="103"/>
      <c r="D26" s="103"/>
      <c r="E26" s="103"/>
    </row>
    <row r="27" spans="1:5" x14ac:dyDescent="0.25">
      <c r="B27" s="304"/>
    </row>
    <row r="28" spans="1:5" x14ac:dyDescent="0.25">
      <c r="B28" s="304" t="s">
        <v>171</v>
      </c>
    </row>
    <row r="29" spans="1:5" x14ac:dyDescent="0.25">
      <c r="B29" s="304">
        <f>COUNTA('Supplemental Sheet Copy 1'!B15:C48,'Supplemental Sheet Copy 1'!B50:C62)</f>
        <v>0</v>
      </c>
    </row>
    <row r="30" spans="1:5" x14ac:dyDescent="0.25">
      <c r="B30" s="304">
        <f>COUNT('Supplemental Sheet Copy 1'!E50:H62,'Supplemental Sheet Copy 1'!E15:H48,'Supplemental Sheet Copy 1'!K15:K48,'Supplemental Sheet Copy 1'!K50:K62)</f>
        <v>0</v>
      </c>
    </row>
    <row r="31" spans="1:5" x14ac:dyDescent="0.25">
      <c r="B31" s="305">
        <f>IF(SUM(B29:B30)&lt;1,1,2)</f>
        <v>1</v>
      </c>
    </row>
  </sheetData>
  <sheetProtection sheet="1" objects="1" scenarios="1"/>
  <mergeCells count="20">
    <mergeCell ref="D22:E23"/>
    <mergeCell ref="B22:B23"/>
    <mergeCell ref="C22:C23"/>
    <mergeCell ref="B16:B17"/>
    <mergeCell ref="C16:C17"/>
    <mergeCell ref="B19:B20"/>
    <mergeCell ref="C19:C20"/>
    <mergeCell ref="D19:E20"/>
    <mergeCell ref="D3:E3"/>
    <mergeCell ref="D4:E4"/>
    <mergeCell ref="D5:E5"/>
    <mergeCell ref="D6:E6"/>
    <mergeCell ref="D16:E17"/>
    <mergeCell ref="D11:E11"/>
    <mergeCell ref="D12:E12"/>
    <mergeCell ref="D13:E13"/>
    <mergeCell ref="D7:E7"/>
    <mergeCell ref="D8:E8"/>
    <mergeCell ref="D9:E9"/>
    <mergeCell ref="D10:E10"/>
  </mergeCells>
  <phoneticPr fontId="4" type="noConversion"/>
  <pageMargins left="0.75" right="0.75" top="1" bottom="1" header="0.5" footer="0.5"/>
  <pageSetup orientation="landscape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9"/>
  <sheetViews>
    <sheetView showGridLines="0" showZeros="0" tabSelected="1" topLeftCell="A5" workbookViewId="0">
      <selection activeCell="B18" sqref="B18:C18"/>
    </sheetView>
  </sheetViews>
  <sheetFormatPr defaultColWidth="8" defaultRowHeight="13.2" x14ac:dyDescent="0.25"/>
  <cols>
    <col min="1" max="1" width="3" style="108" customWidth="1"/>
    <col min="2" max="2" width="11" style="108" customWidth="1"/>
    <col min="3" max="3" width="11.44140625" style="108" customWidth="1"/>
    <col min="4" max="4" width="11.6640625" style="108" customWidth="1"/>
    <col min="5" max="5" width="11" style="108" customWidth="1"/>
    <col min="6" max="6" width="10.88671875" style="108" customWidth="1"/>
    <col min="7" max="7" width="3.33203125" style="108" customWidth="1"/>
    <col min="8" max="8" width="8" style="108" customWidth="1"/>
    <col min="9" max="9" width="9.5546875" style="108" customWidth="1"/>
    <col min="10" max="10" width="1.88671875" style="108" customWidth="1"/>
    <col min="11" max="11" width="14.109375" style="108" customWidth="1"/>
    <col min="12" max="12" width="0.5546875" style="108" customWidth="1"/>
    <col min="13" max="16384" width="8" style="108"/>
  </cols>
  <sheetData>
    <row r="1" spans="1:15" ht="5.0999999999999996" customHeight="1" x14ac:dyDescent="0.25">
      <c r="A1" s="407" t="s">
        <v>211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</row>
    <row r="2" spans="1:15" ht="5.0999999999999996" customHeight="1" thickBot="1" x14ac:dyDescent="0.3">
      <c r="A2" s="409"/>
      <c r="B2" s="409"/>
      <c r="C2" s="409"/>
      <c r="D2" s="409"/>
      <c r="E2" s="409"/>
      <c r="F2" s="409"/>
      <c r="G2" s="409"/>
      <c r="H2" s="409"/>
      <c r="I2" s="409"/>
      <c r="J2" s="409"/>
      <c r="K2" s="409"/>
    </row>
    <row r="3" spans="1:15" ht="39.9" customHeight="1" thickBot="1" x14ac:dyDescent="0.3">
      <c r="A3" s="416" t="s">
        <v>210</v>
      </c>
      <c r="B3" s="417"/>
      <c r="C3" s="417"/>
      <c r="D3" s="417"/>
      <c r="E3" s="417"/>
      <c r="F3" s="418"/>
      <c r="G3" s="418"/>
      <c r="H3" s="418"/>
      <c r="I3" s="418"/>
      <c r="J3" s="418"/>
      <c r="K3" s="419"/>
    </row>
    <row r="4" spans="1:15" x14ac:dyDescent="0.25">
      <c r="A4" s="410" t="s">
        <v>193</v>
      </c>
      <c r="B4" s="411"/>
      <c r="C4" s="411"/>
      <c r="D4" s="411"/>
      <c r="E4" s="412"/>
      <c r="F4" s="413" t="s">
        <v>0</v>
      </c>
      <c r="G4" s="414"/>
      <c r="H4" s="414"/>
      <c r="I4" s="414"/>
      <c r="J4" s="414"/>
      <c r="K4" s="415"/>
    </row>
    <row r="5" spans="1:15" x14ac:dyDescent="0.25">
      <c r="A5" s="360" t="s">
        <v>1</v>
      </c>
      <c r="B5" s="361"/>
      <c r="C5" s="361"/>
      <c r="D5" s="361"/>
      <c r="E5" s="362"/>
      <c r="F5" s="426" t="s">
        <v>146</v>
      </c>
      <c r="G5" s="427"/>
      <c r="H5" s="426" t="s">
        <v>3</v>
      </c>
      <c r="I5" s="427"/>
      <c r="J5" s="426" t="s">
        <v>4</v>
      </c>
      <c r="K5" s="428"/>
    </row>
    <row r="6" spans="1:15" ht="15.75" customHeight="1" x14ac:dyDescent="0.25">
      <c r="A6" s="363" t="s">
        <v>194</v>
      </c>
      <c r="B6" s="364"/>
      <c r="C6" s="364"/>
      <c r="D6" s="364"/>
      <c r="E6" s="365"/>
      <c r="F6" s="369" t="str">
        <f>UPPER(LEFT('Start Here'!C3,6))</f>
        <v/>
      </c>
      <c r="G6" s="370"/>
      <c r="H6" s="369">
        <f>'Start Here'!C9</f>
        <v>0</v>
      </c>
      <c r="I6" s="370"/>
      <c r="J6" s="402">
        <f>'Start Here'!C10</f>
        <v>0</v>
      </c>
      <c r="K6" s="403"/>
    </row>
    <row r="7" spans="1:15" ht="11.1" customHeight="1" x14ac:dyDescent="0.25">
      <c r="A7" s="366" t="s">
        <v>195</v>
      </c>
      <c r="B7" s="367"/>
      <c r="C7" s="367"/>
      <c r="D7" s="367"/>
      <c r="E7" s="368"/>
      <c r="F7" s="112" t="s">
        <v>5</v>
      </c>
      <c r="G7" s="114"/>
      <c r="H7" s="116"/>
      <c r="I7" s="116"/>
      <c r="J7" s="116"/>
      <c r="K7" s="115"/>
    </row>
    <row r="8" spans="1:15" ht="11.1" customHeight="1" x14ac:dyDescent="0.25">
      <c r="A8" s="117" t="s">
        <v>196</v>
      </c>
      <c r="B8" s="118"/>
      <c r="C8" s="119"/>
      <c r="D8" s="120"/>
      <c r="E8" s="121"/>
      <c r="F8" s="404" t="str">
        <f>CONCATENATE("  ",'Start Here'!C4)</f>
        <v xml:space="preserve">  </v>
      </c>
      <c r="G8" s="405"/>
      <c r="H8" s="405"/>
      <c r="I8" s="405"/>
      <c r="J8" s="405"/>
      <c r="K8" s="406"/>
      <c r="O8" s="122" t="s">
        <v>182</v>
      </c>
    </row>
    <row r="9" spans="1:15" ht="11.1" customHeight="1" x14ac:dyDescent="0.25">
      <c r="A9" s="123" t="s">
        <v>6</v>
      </c>
      <c r="B9" s="123"/>
      <c r="C9" s="114"/>
      <c r="D9" s="112" t="s">
        <v>197</v>
      </c>
      <c r="E9" s="124"/>
      <c r="F9" s="404" t="str">
        <f>CONCATENATE("  ",'Start Here'!C5)</f>
        <v xml:space="preserve">  </v>
      </c>
      <c r="G9" s="405"/>
      <c r="H9" s="405"/>
      <c r="I9" s="405"/>
      <c r="J9" s="405"/>
      <c r="K9" s="406"/>
      <c r="O9" s="122" t="s">
        <v>183</v>
      </c>
    </row>
    <row r="10" spans="1:15" ht="11.1" customHeight="1" x14ac:dyDescent="0.25">
      <c r="A10" s="125"/>
      <c r="B10" s="126"/>
      <c r="C10" s="126"/>
      <c r="D10" s="127"/>
      <c r="E10" s="128"/>
      <c r="F10" s="404" t="str">
        <f>CONCATENATE("  ",'Start Here'!C6,",       ",'Start Here'!C7,"  ",'Start Here'!C8)</f>
        <v xml:space="preserve">  ,         </v>
      </c>
      <c r="G10" s="405"/>
      <c r="H10" s="405"/>
      <c r="I10" s="405"/>
      <c r="J10" s="405"/>
      <c r="K10" s="406"/>
      <c r="O10" s="122" t="s">
        <v>180</v>
      </c>
    </row>
    <row r="11" spans="1:15" ht="3" customHeight="1" x14ac:dyDescent="0.25">
      <c r="A11" s="129"/>
      <c r="B11" s="130"/>
      <c r="C11" s="130"/>
      <c r="D11" s="131"/>
      <c r="E11" s="132"/>
      <c r="F11" s="133"/>
      <c r="G11" s="134"/>
      <c r="H11" s="130"/>
      <c r="I11" s="130"/>
      <c r="J11" s="130"/>
      <c r="K11" s="135"/>
      <c r="O11" s="122"/>
    </row>
    <row r="12" spans="1:15" ht="11.1" customHeight="1" x14ac:dyDescent="0.25">
      <c r="A12" s="136"/>
      <c r="B12" s="137"/>
      <c r="C12" s="137"/>
      <c r="D12" s="138" t="s">
        <v>7</v>
      </c>
      <c r="E12" s="139"/>
      <c r="F12" s="140"/>
      <c r="G12" s="352"/>
      <c r="H12" s="353"/>
      <c r="I12" s="342" t="s">
        <v>196</v>
      </c>
      <c r="J12" s="343"/>
      <c r="K12" s="141" t="s">
        <v>8</v>
      </c>
      <c r="O12" s="122" t="s">
        <v>181</v>
      </c>
    </row>
    <row r="13" spans="1:15" ht="11.1" customHeight="1" x14ac:dyDescent="0.25">
      <c r="A13" s="142" t="s">
        <v>9</v>
      </c>
      <c r="B13" s="143"/>
      <c r="C13" s="143"/>
      <c r="D13" s="144" t="s">
        <v>196</v>
      </c>
      <c r="E13" s="145" t="s">
        <v>8</v>
      </c>
      <c r="F13" s="146" t="s">
        <v>8</v>
      </c>
      <c r="G13" s="344" t="s">
        <v>10</v>
      </c>
      <c r="H13" s="345"/>
      <c r="I13" s="344" t="s">
        <v>10</v>
      </c>
      <c r="J13" s="345"/>
      <c r="K13" s="147" t="s">
        <v>11</v>
      </c>
    </row>
    <row r="14" spans="1:15" ht="11.1" customHeight="1" x14ac:dyDescent="0.25">
      <c r="A14" s="148" t="s">
        <v>12</v>
      </c>
      <c r="B14" s="143"/>
      <c r="C14" s="143"/>
      <c r="D14" s="146" t="s">
        <v>13</v>
      </c>
      <c r="E14" s="146" t="s">
        <v>14</v>
      </c>
      <c r="F14" s="146" t="s">
        <v>10</v>
      </c>
      <c r="G14" s="344" t="s">
        <v>15</v>
      </c>
      <c r="H14" s="345"/>
      <c r="I14" s="344" t="s">
        <v>16</v>
      </c>
      <c r="J14" s="345"/>
      <c r="K14" s="149" t="s">
        <v>145</v>
      </c>
    </row>
    <row r="15" spans="1:15" ht="11.1" customHeight="1" x14ac:dyDescent="0.25">
      <c r="A15" s="142" t="s">
        <v>17</v>
      </c>
      <c r="B15" s="143"/>
      <c r="C15" s="143"/>
      <c r="D15" s="146" t="s">
        <v>18</v>
      </c>
      <c r="E15" s="146" t="s">
        <v>19</v>
      </c>
      <c r="F15" s="146" t="s">
        <v>20</v>
      </c>
      <c r="G15" s="344" t="s">
        <v>21</v>
      </c>
      <c r="H15" s="345"/>
      <c r="I15" s="344" t="s">
        <v>14</v>
      </c>
      <c r="J15" s="345"/>
      <c r="K15" s="184" t="str">
        <f>CONCATENATE("OF  ",UPPER(TEXT('Start Here'!C11,"MMM-YY")))</f>
        <v>OF  JAN-00</v>
      </c>
    </row>
    <row r="16" spans="1:15" ht="11.1" customHeight="1" x14ac:dyDescent="0.25">
      <c r="A16" s="150"/>
      <c r="B16" s="151"/>
      <c r="C16" s="151"/>
      <c r="D16" s="152" t="s">
        <v>22</v>
      </c>
      <c r="E16" s="152" t="s">
        <v>23</v>
      </c>
      <c r="F16" s="152" t="s">
        <v>24</v>
      </c>
      <c r="G16" s="346" t="s">
        <v>25</v>
      </c>
      <c r="H16" s="347"/>
      <c r="I16" s="346" t="s">
        <v>26</v>
      </c>
      <c r="J16" s="347"/>
      <c r="K16" s="153" t="s">
        <v>27</v>
      </c>
    </row>
    <row r="17" spans="1:11" ht="11.1" customHeight="1" x14ac:dyDescent="0.25">
      <c r="A17" s="154" t="s">
        <v>28</v>
      </c>
      <c r="B17" s="398" t="s">
        <v>29</v>
      </c>
      <c r="C17" s="399"/>
      <c r="D17" s="191"/>
      <c r="E17" s="308"/>
      <c r="F17" s="308"/>
      <c r="G17" s="350"/>
      <c r="H17" s="351"/>
      <c r="I17" s="348"/>
      <c r="J17" s="349"/>
      <c r="K17" s="157"/>
    </row>
    <row r="18" spans="1:11" ht="11.1" customHeight="1" x14ac:dyDescent="0.25">
      <c r="A18" s="158" t="s">
        <v>30</v>
      </c>
      <c r="B18" s="400"/>
      <c r="C18" s="401"/>
      <c r="D18" s="191"/>
      <c r="E18" s="308"/>
      <c r="F18" s="308"/>
      <c r="G18" s="350"/>
      <c r="H18" s="351"/>
      <c r="I18" s="348"/>
      <c r="J18" s="349"/>
      <c r="K18" s="157"/>
    </row>
    <row r="19" spans="1:11" ht="11.1" customHeight="1" x14ac:dyDescent="0.25">
      <c r="A19" s="158" t="s">
        <v>31</v>
      </c>
      <c r="B19" s="400"/>
      <c r="C19" s="401"/>
      <c r="D19" s="191"/>
      <c r="E19" s="308"/>
      <c r="F19" s="308"/>
      <c r="G19" s="350"/>
      <c r="H19" s="351"/>
      <c r="I19" s="348"/>
      <c r="J19" s="349"/>
      <c r="K19" s="157"/>
    </row>
    <row r="20" spans="1:11" ht="11.1" customHeight="1" x14ac:dyDescent="0.25">
      <c r="A20" s="158" t="s">
        <v>32</v>
      </c>
      <c r="B20" s="400"/>
      <c r="C20" s="401"/>
      <c r="D20" s="191"/>
      <c r="E20" s="308"/>
      <c r="F20" s="308"/>
      <c r="G20" s="350"/>
      <c r="H20" s="351"/>
      <c r="I20" s="348"/>
      <c r="J20" s="349"/>
      <c r="K20" s="157"/>
    </row>
    <row r="21" spans="1:11" ht="11.1" customHeight="1" x14ac:dyDescent="0.25">
      <c r="A21" s="158" t="s">
        <v>33</v>
      </c>
      <c r="B21" s="400"/>
      <c r="C21" s="401"/>
      <c r="D21" s="191"/>
      <c r="E21" s="308"/>
      <c r="F21" s="308"/>
      <c r="G21" s="350"/>
      <c r="H21" s="351"/>
      <c r="I21" s="348"/>
      <c r="J21" s="349"/>
      <c r="K21" s="157"/>
    </row>
    <row r="22" spans="1:11" ht="11.1" customHeight="1" x14ac:dyDescent="0.25">
      <c r="A22" s="158" t="s">
        <v>34</v>
      </c>
      <c r="B22" s="400"/>
      <c r="C22" s="401"/>
      <c r="D22" s="191"/>
      <c r="E22" s="308"/>
      <c r="F22" s="308"/>
      <c r="G22" s="350"/>
      <c r="H22" s="351"/>
      <c r="I22" s="348"/>
      <c r="J22" s="349"/>
      <c r="K22" s="157"/>
    </row>
    <row r="23" spans="1:11" ht="11.1" customHeight="1" x14ac:dyDescent="0.25">
      <c r="A23" s="158" t="s">
        <v>35</v>
      </c>
      <c r="B23" s="400"/>
      <c r="C23" s="401"/>
      <c r="D23" s="191"/>
      <c r="E23" s="308"/>
      <c r="F23" s="308"/>
      <c r="G23" s="350"/>
      <c r="H23" s="351"/>
      <c r="I23" s="348"/>
      <c r="J23" s="349"/>
      <c r="K23" s="157"/>
    </row>
    <row r="24" spans="1:11" ht="11.1" customHeight="1" x14ac:dyDescent="0.25">
      <c r="A24" s="158" t="s">
        <v>36</v>
      </c>
      <c r="B24" s="400"/>
      <c r="C24" s="401"/>
      <c r="D24" s="191"/>
      <c r="E24" s="308"/>
      <c r="F24" s="308"/>
      <c r="G24" s="350"/>
      <c r="H24" s="351"/>
      <c r="I24" s="348"/>
      <c r="J24" s="349"/>
      <c r="K24" s="157"/>
    </row>
    <row r="25" spans="1:11" ht="11.1" customHeight="1" x14ac:dyDescent="0.25">
      <c r="A25" s="159" t="s">
        <v>37</v>
      </c>
      <c r="B25" s="187" t="s">
        <v>38</v>
      </c>
      <c r="C25" s="185"/>
      <c r="D25" s="191"/>
      <c r="E25" s="308"/>
      <c r="F25" s="308"/>
      <c r="G25" s="350"/>
      <c r="H25" s="351"/>
      <c r="I25" s="348"/>
      <c r="J25" s="349"/>
      <c r="K25" s="157"/>
    </row>
    <row r="26" spans="1:11" ht="11.1" customHeight="1" x14ac:dyDescent="0.25">
      <c r="A26" s="158" t="s">
        <v>31</v>
      </c>
      <c r="B26" s="400"/>
      <c r="C26" s="401"/>
      <c r="D26" s="191"/>
      <c r="E26" s="308"/>
      <c r="F26" s="308"/>
      <c r="G26" s="350"/>
      <c r="H26" s="351"/>
      <c r="I26" s="348"/>
      <c r="J26" s="349"/>
      <c r="K26" s="157"/>
    </row>
    <row r="27" spans="1:11" ht="11.1" customHeight="1" x14ac:dyDescent="0.25">
      <c r="A27" s="159" t="s">
        <v>39</v>
      </c>
      <c r="B27" s="187" t="s">
        <v>141</v>
      </c>
      <c r="C27" s="185"/>
      <c r="D27" s="191"/>
      <c r="E27" s="308"/>
      <c r="F27" s="308"/>
      <c r="G27" s="350"/>
      <c r="H27" s="351"/>
      <c r="I27" s="348"/>
      <c r="J27" s="349"/>
      <c r="K27" s="157"/>
    </row>
    <row r="28" spans="1:11" ht="11.1" customHeight="1" x14ac:dyDescent="0.25">
      <c r="A28" s="158" t="s">
        <v>31</v>
      </c>
      <c r="B28" s="400"/>
      <c r="C28" s="401"/>
      <c r="D28" s="191"/>
      <c r="E28" s="308"/>
      <c r="F28" s="308"/>
      <c r="G28" s="350"/>
      <c r="H28" s="351"/>
      <c r="I28" s="348"/>
      <c r="J28" s="349"/>
      <c r="K28" s="157"/>
    </row>
    <row r="29" spans="1:11" ht="11.1" customHeight="1" x14ac:dyDescent="0.25">
      <c r="A29" s="159" t="s">
        <v>40</v>
      </c>
      <c r="B29" s="187" t="s">
        <v>41</v>
      </c>
      <c r="C29" s="185"/>
      <c r="D29" s="191"/>
      <c r="E29" s="308"/>
      <c r="F29" s="308"/>
      <c r="G29" s="350"/>
      <c r="H29" s="351"/>
      <c r="I29" s="348"/>
      <c r="J29" s="349"/>
      <c r="K29" s="157"/>
    </row>
    <row r="30" spans="1:11" ht="11.1" customHeight="1" x14ac:dyDescent="0.25">
      <c r="A30" s="158" t="s">
        <v>31</v>
      </c>
      <c r="B30" s="400"/>
      <c r="C30" s="401"/>
      <c r="D30" s="191"/>
      <c r="E30" s="308"/>
      <c r="F30" s="308"/>
      <c r="G30" s="350"/>
      <c r="H30" s="351"/>
      <c r="I30" s="348"/>
      <c r="J30" s="349"/>
      <c r="K30" s="157"/>
    </row>
    <row r="31" spans="1:11" ht="11.1" customHeight="1" x14ac:dyDescent="0.25">
      <c r="A31" s="158" t="s">
        <v>32</v>
      </c>
      <c r="B31" s="398" t="s">
        <v>42</v>
      </c>
      <c r="C31" s="399"/>
      <c r="D31" s="191"/>
      <c r="E31" s="308"/>
      <c r="F31" s="308"/>
      <c r="G31" s="350"/>
      <c r="H31" s="351"/>
      <c r="I31" s="348"/>
      <c r="J31" s="349"/>
      <c r="K31" s="157"/>
    </row>
    <row r="32" spans="1:11" ht="11.1" customHeight="1" x14ac:dyDescent="0.25">
      <c r="A32" s="159" t="s">
        <v>43</v>
      </c>
      <c r="B32" s="429" t="s">
        <v>44</v>
      </c>
      <c r="C32" s="430"/>
      <c r="D32" s="191"/>
      <c r="E32" s="308"/>
      <c r="F32" s="308"/>
      <c r="G32" s="350"/>
      <c r="H32" s="351"/>
      <c r="I32" s="348"/>
      <c r="J32" s="349"/>
      <c r="K32" s="157"/>
    </row>
    <row r="33" spans="1:11" ht="11.1" customHeight="1" x14ac:dyDescent="0.25">
      <c r="A33" s="159" t="s">
        <v>45</v>
      </c>
      <c r="B33" s="429" t="s">
        <v>46</v>
      </c>
      <c r="C33" s="430"/>
      <c r="D33" s="191"/>
      <c r="E33" s="308"/>
      <c r="F33" s="308"/>
      <c r="G33" s="350"/>
      <c r="H33" s="351"/>
      <c r="I33" s="348"/>
      <c r="J33" s="349"/>
      <c r="K33" s="157"/>
    </row>
    <row r="34" spans="1:11" ht="11.1" customHeight="1" x14ac:dyDescent="0.25">
      <c r="A34" s="159" t="s">
        <v>47</v>
      </c>
      <c r="B34" s="187" t="s">
        <v>48</v>
      </c>
      <c r="C34" s="185"/>
      <c r="D34" s="191"/>
      <c r="E34" s="308"/>
      <c r="F34" s="308"/>
      <c r="G34" s="350"/>
      <c r="H34" s="351"/>
      <c r="I34" s="348"/>
      <c r="J34" s="349"/>
      <c r="K34" s="157"/>
    </row>
    <row r="35" spans="1:11" ht="11.1" customHeight="1" x14ac:dyDescent="0.25">
      <c r="A35" s="158" t="s">
        <v>31</v>
      </c>
      <c r="B35" s="400" t="s">
        <v>80</v>
      </c>
      <c r="C35" s="401"/>
      <c r="D35" s="191"/>
      <c r="E35" s="308"/>
      <c r="F35" s="308"/>
      <c r="G35" s="350"/>
      <c r="H35" s="351"/>
      <c r="I35" s="348"/>
      <c r="J35" s="349"/>
      <c r="K35" s="157"/>
    </row>
    <row r="36" spans="1:11" ht="11.1" customHeight="1" x14ac:dyDescent="0.25">
      <c r="A36" s="159" t="s">
        <v>49</v>
      </c>
      <c r="B36" s="398" t="s">
        <v>50</v>
      </c>
      <c r="C36" s="399"/>
      <c r="D36" s="191"/>
      <c r="E36" s="308"/>
      <c r="F36" s="308"/>
      <c r="G36" s="350"/>
      <c r="H36" s="351"/>
      <c r="I36" s="348"/>
      <c r="J36" s="349"/>
      <c r="K36" s="157"/>
    </row>
    <row r="37" spans="1:11" ht="11.1" customHeight="1" x14ac:dyDescent="0.25">
      <c r="A37" s="159" t="s">
        <v>51</v>
      </c>
      <c r="B37" s="398" t="s">
        <v>52</v>
      </c>
      <c r="C37" s="399"/>
      <c r="D37" s="191"/>
      <c r="E37" s="308"/>
      <c r="F37" s="308"/>
      <c r="G37" s="350"/>
      <c r="H37" s="351"/>
      <c r="I37" s="348"/>
      <c r="J37" s="349"/>
      <c r="K37" s="157"/>
    </row>
    <row r="38" spans="1:11" ht="11.1" customHeight="1" x14ac:dyDescent="0.25">
      <c r="A38" s="159" t="s">
        <v>53</v>
      </c>
      <c r="B38" s="398" t="s">
        <v>54</v>
      </c>
      <c r="C38" s="399"/>
      <c r="D38" s="191"/>
      <c r="E38" s="309">
        <f>SUM(E17:E37)+SUM('Supplemental Sheet Copy 1'!E15:E48,'Supplemental Sheet Copy 1'!E50:E62)</f>
        <v>0</v>
      </c>
      <c r="F38" s="309">
        <f>SUM(F17:F37)+SUM('Supplemental Sheet Copy 1'!F15:F48,'Supplemental Sheet Copy 1'!F50:F62)</f>
        <v>0</v>
      </c>
      <c r="G38" s="354">
        <f>SUM(G17:G37)+SUM('Supplemental Sheet Copy 1'!G15:H48,'Supplemental Sheet Copy 1'!G50:H62)</f>
        <v>0</v>
      </c>
      <c r="H38" s="355"/>
      <c r="I38" s="348"/>
      <c r="J38" s="349"/>
      <c r="K38" s="160">
        <f>SUM(K17:K37)+SUM('Supplemental Sheet Copy 1'!K15:K48,'Supplemental Sheet Copy 1'!K50:K62)</f>
        <v>0</v>
      </c>
    </row>
    <row r="39" spans="1:11" ht="11.1" customHeight="1" x14ac:dyDescent="0.25">
      <c r="A39" s="159" t="s">
        <v>55</v>
      </c>
      <c r="B39" s="398" t="s">
        <v>56</v>
      </c>
      <c r="C39" s="399"/>
      <c r="D39" s="191"/>
      <c r="E39" s="308"/>
      <c r="F39" s="308"/>
      <c r="G39" s="356"/>
      <c r="H39" s="357"/>
      <c r="I39" s="348"/>
      <c r="J39" s="349"/>
      <c r="K39" s="157"/>
    </row>
    <row r="40" spans="1:11" ht="11.1" customHeight="1" x14ac:dyDescent="0.25">
      <c r="A40" s="159" t="s">
        <v>57</v>
      </c>
      <c r="B40" s="400" t="s">
        <v>58</v>
      </c>
      <c r="C40" s="401"/>
      <c r="D40" s="191"/>
      <c r="E40" s="308"/>
      <c r="F40" s="308"/>
      <c r="G40" s="356"/>
      <c r="H40" s="357"/>
      <c r="I40" s="348"/>
      <c r="J40" s="349"/>
      <c r="K40" s="157"/>
    </row>
    <row r="41" spans="1:11" ht="11.1" customHeight="1" x14ac:dyDescent="0.25">
      <c r="A41" s="158" t="s">
        <v>31</v>
      </c>
      <c r="B41" s="400" t="s">
        <v>142</v>
      </c>
      <c r="C41" s="401"/>
      <c r="D41" s="191"/>
      <c r="E41" s="308"/>
      <c r="F41" s="308"/>
      <c r="G41" s="356"/>
      <c r="H41" s="357"/>
      <c r="I41" s="348"/>
      <c r="J41" s="349"/>
      <c r="K41" s="157"/>
    </row>
    <row r="42" spans="1:11" ht="11.1" customHeight="1" x14ac:dyDescent="0.25">
      <c r="A42" s="158" t="s">
        <v>32</v>
      </c>
      <c r="B42" s="400"/>
      <c r="C42" s="401"/>
      <c r="D42" s="191"/>
      <c r="E42" s="308"/>
      <c r="F42" s="308"/>
      <c r="G42" s="356"/>
      <c r="H42" s="357"/>
      <c r="I42" s="348"/>
      <c r="J42" s="349"/>
      <c r="K42" s="157"/>
    </row>
    <row r="43" spans="1:11" ht="11.1" customHeight="1" thickBot="1" x14ac:dyDescent="0.3">
      <c r="A43" s="161" t="s">
        <v>59</v>
      </c>
      <c r="B43" s="432" t="s">
        <v>60</v>
      </c>
      <c r="C43" s="433"/>
      <c r="D43" s="189"/>
      <c r="E43" s="310">
        <f>SUM(E38:E42)</f>
        <v>0</v>
      </c>
      <c r="F43" s="310">
        <f>SUM(F38:F42)</f>
        <v>0</v>
      </c>
      <c r="G43" s="378">
        <f>SUM(G38:G42)</f>
        <v>0</v>
      </c>
      <c r="H43" s="379"/>
      <c r="I43" s="396"/>
      <c r="J43" s="397"/>
      <c r="K43" s="163">
        <f>SUM(K38:K42)</f>
        <v>0</v>
      </c>
    </row>
    <row r="44" spans="1:11" ht="11.1" customHeight="1" x14ac:dyDescent="0.25">
      <c r="A44" s="125"/>
      <c r="B44" s="126"/>
      <c r="C44" s="380" t="s">
        <v>64</v>
      </c>
      <c r="D44" s="380" t="s">
        <v>65</v>
      </c>
      <c r="E44" s="145" t="s">
        <v>61</v>
      </c>
      <c r="F44" s="145" t="s">
        <v>62</v>
      </c>
      <c r="G44" s="382" t="s">
        <v>63</v>
      </c>
      <c r="H44" s="383"/>
      <c r="I44" s="383"/>
      <c r="J44" s="384"/>
      <c r="K44" s="157"/>
    </row>
    <row r="45" spans="1:11" ht="11.1" customHeight="1" x14ac:dyDescent="0.25">
      <c r="A45" s="125"/>
      <c r="B45" s="126"/>
      <c r="C45" s="381"/>
      <c r="D45" s="381"/>
      <c r="E45" s="164" t="s">
        <v>62</v>
      </c>
      <c r="F45" s="164" t="s">
        <v>66</v>
      </c>
      <c r="G45" s="385" t="str">
        <f>CONCATENATE("18. Adv. Not Deposited FRS ",'Start Here'!C9-1)</f>
        <v>18. Adv. Not Deposited FRS -1</v>
      </c>
      <c r="H45" s="386"/>
      <c r="I45" s="386"/>
      <c r="J45" s="387"/>
      <c r="K45" s="157"/>
    </row>
    <row r="46" spans="1:11" ht="11.1" customHeight="1" x14ac:dyDescent="0.25">
      <c r="A46" s="165" t="s">
        <v>67</v>
      </c>
      <c r="B46" s="126" t="s">
        <v>198</v>
      </c>
      <c r="C46" s="296"/>
      <c r="D46" s="296"/>
      <c r="E46" s="296"/>
      <c r="F46" s="297"/>
      <c r="G46" s="388" t="s">
        <v>68</v>
      </c>
      <c r="H46" s="389"/>
      <c r="I46" s="389"/>
      <c r="J46" s="390"/>
      <c r="K46" s="340">
        <f>IF(+K43+K44+K45=F43,0,IF(K43+K44+K45&lt;F43,F43-(K43+K44+K45),IF(K43+K44+K45&gt;F43,(K43+K44+K45)-F43)))</f>
        <v>0</v>
      </c>
    </row>
    <row r="47" spans="1:11" ht="11.1" customHeight="1" x14ac:dyDescent="0.25">
      <c r="A47" s="165" t="s">
        <v>69</v>
      </c>
      <c r="B47" s="126" t="s">
        <v>70</v>
      </c>
      <c r="C47" s="296"/>
      <c r="D47" s="296"/>
      <c r="E47" s="296"/>
      <c r="F47" s="297"/>
      <c r="G47" s="391"/>
      <c r="H47" s="392"/>
      <c r="I47" s="392"/>
      <c r="J47" s="393"/>
      <c r="K47" s="341"/>
    </row>
    <row r="48" spans="1:11" ht="11.1" customHeight="1" x14ac:dyDescent="0.25">
      <c r="A48" s="165" t="s">
        <v>71</v>
      </c>
      <c r="B48" s="126" t="s">
        <v>72</v>
      </c>
      <c r="C48" s="296"/>
      <c r="D48" s="296"/>
      <c r="E48" s="296"/>
      <c r="F48" s="296"/>
      <c r="G48" s="371" t="s">
        <v>73</v>
      </c>
      <c r="H48" s="372"/>
      <c r="I48" s="372"/>
      <c r="J48" s="373"/>
      <c r="K48" s="160">
        <f>SUM(K43:K47)</f>
        <v>0</v>
      </c>
    </row>
    <row r="49" spans="1:11" ht="11.1" customHeight="1" thickBot="1" x14ac:dyDescent="0.3">
      <c r="A49" s="161" t="s">
        <v>74</v>
      </c>
      <c r="B49" s="162" t="s">
        <v>8</v>
      </c>
      <c r="C49" s="298">
        <f>SUM(C46:C48)</f>
        <v>0</v>
      </c>
      <c r="D49" s="298">
        <f>SUM(D46:D48)</f>
        <v>0</v>
      </c>
      <c r="E49" s="298">
        <f>SUM(E46:E48)</f>
        <v>0</v>
      </c>
      <c r="F49" s="298">
        <f>SUM(F46:F48)</f>
        <v>0</v>
      </c>
      <c r="G49" s="374" t="s">
        <v>75</v>
      </c>
      <c r="H49" s="375"/>
      <c r="I49" s="375"/>
      <c r="J49" s="376"/>
      <c r="K49" s="166"/>
    </row>
    <row r="50" spans="1:11" ht="11.1" customHeight="1" x14ac:dyDescent="0.25">
      <c r="A50" s="434" t="s">
        <v>199</v>
      </c>
      <c r="B50" s="435"/>
      <c r="C50" s="435"/>
      <c r="D50" s="435"/>
      <c r="E50" s="435"/>
      <c r="F50" s="435"/>
      <c r="G50" s="435"/>
      <c r="H50" s="435"/>
      <c r="I50" s="435"/>
      <c r="J50" s="435"/>
      <c r="K50" s="436"/>
    </row>
    <row r="51" spans="1:11" ht="11.1" customHeight="1" x14ac:dyDescent="0.25">
      <c r="A51" s="168"/>
      <c r="B51" s="394" t="s">
        <v>76</v>
      </c>
      <c r="C51" s="394"/>
      <c r="D51" s="395"/>
      <c r="E51" s="295"/>
      <c r="F51" s="431" t="s">
        <v>77</v>
      </c>
      <c r="G51" s="394"/>
      <c r="H51" s="394"/>
      <c r="I51" s="394"/>
      <c r="J51" s="395"/>
      <c r="K51" s="302"/>
    </row>
    <row r="52" spans="1:11" ht="11.1" customHeight="1" x14ac:dyDescent="0.25">
      <c r="A52" s="169"/>
      <c r="B52" s="394" t="s">
        <v>78</v>
      </c>
      <c r="C52" s="394"/>
      <c r="D52" s="395"/>
      <c r="E52" s="301"/>
      <c r="F52" s="431" t="s">
        <v>79</v>
      </c>
      <c r="G52" s="394"/>
      <c r="H52" s="394"/>
      <c r="I52" s="394"/>
      <c r="J52" s="395"/>
      <c r="K52" s="303"/>
    </row>
    <row r="53" spans="1:11" ht="11.1" customHeight="1" x14ac:dyDescent="0.25">
      <c r="A53" s="169"/>
      <c r="B53" s="394" t="s">
        <v>80</v>
      </c>
      <c r="C53" s="394"/>
      <c r="D53" s="395"/>
      <c r="E53" s="301"/>
      <c r="F53" s="431" t="s">
        <v>81</v>
      </c>
      <c r="G53" s="394"/>
      <c r="H53" s="394"/>
      <c r="I53" s="394"/>
      <c r="J53" s="395"/>
      <c r="K53" s="303"/>
    </row>
    <row r="54" spans="1:11" ht="11.1" customHeight="1" x14ac:dyDescent="0.25">
      <c r="A54" s="169"/>
      <c r="B54" s="394" t="s">
        <v>38</v>
      </c>
      <c r="C54" s="394"/>
      <c r="D54" s="395"/>
      <c r="E54" s="301"/>
      <c r="F54" s="431" t="s">
        <v>82</v>
      </c>
      <c r="G54" s="394"/>
      <c r="H54" s="394"/>
      <c r="I54" s="394"/>
      <c r="J54" s="395"/>
      <c r="K54" s="303"/>
    </row>
    <row r="55" spans="1:11" x14ac:dyDescent="0.25">
      <c r="A55" s="170" t="s">
        <v>83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67"/>
    </row>
    <row r="56" spans="1:11" ht="9" customHeight="1" x14ac:dyDescent="0.25">
      <c r="A56" s="171" t="s">
        <v>84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72"/>
    </row>
    <row r="57" spans="1:11" ht="9" customHeight="1" x14ac:dyDescent="0.25">
      <c r="A57" s="171" t="s">
        <v>200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72"/>
    </row>
    <row r="58" spans="1:11" ht="9" customHeight="1" x14ac:dyDescent="0.25">
      <c r="A58" s="171" t="s">
        <v>85</v>
      </c>
      <c r="B58" s="126"/>
      <c r="C58" s="126"/>
      <c r="D58" s="126"/>
      <c r="E58" s="126"/>
      <c r="F58" s="126"/>
      <c r="G58" s="126"/>
      <c r="H58" s="126"/>
      <c r="I58" s="126"/>
      <c r="J58" s="126"/>
      <c r="K58" s="172"/>
    </row>
    <row r="59" spans="1:11" ht="9" customHeight="1" x14ac:dyDescent="0.25">
      <c r="A59" s="171" t="s">
        <v>86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72"/>
    </row>
    <row r="60" spans="1:11" ht="9" customHeight="1" x14ac:dyDescent="0.25">
      <c r="A60" s="171" t="s">
        <v>201</v>
      </c>
      <c r="B60" s="126"/>
      <c r="C60" s="126"/>
      <c r="D60" s="126"/>
      <c r="E60" s="155"/>
      <c r="F60" s="156">
        <f>'Start Here'!C12</f>
        <v>0</v>
      </c>
      <c r="G60" s="156"/>
      <c r="H60" s="156"/>
      <c r="I60" s="156"/>
      <c r="J60" s="156"/>
      <c r="K60" s="173"/>
    </row>
    <row r="61" spans="1:11" ht="9" customHeight="1" x14ac:dyDescent="0.25">
      <c r="A61" s="169"/>
      <c r="B61" s="156"/>
      <c r="C61" s="156"/>
      <c r="D61" s="155"/>
      <c r="E61" s="174" t="s">
        <v>87</v>
      </c>
      <c r="F61" s="126"/>
      <c r="G61" s="126"/>
      <c r="H61" s="126"/>
      <c r="I61" s="126"/>
      <c r="J61" s="126"/>
      <c r="K61" s="172"/>
    </row>
    <row r="62" spans="1:11" ht="9" customHeight="1" x14ac:dyDescent="0.25">
      <c r="A62" s="171" t="s">
        <v>88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72"/>
    </row>
    <row r="63" spans="1:11" ht="9" customHeight="1" x14ac:dyDescent="0.25">
      <c r="A63" s="171" t="s">
        <v>89</v>
      </c>
      <c r="B63" s="126"/>
      <c r="C63" s="126"/>
      <c r="D63" s="126"/>
      <c r="E63" s="126"/>
      <c r="F63" s="126"/>
      <c r="G63" s="126"/>
      <c r="H63" s="126"/>
      <c r="I63" s="126"/>
      <c r="J63" s="126"/>
      <c r="K63" s="172"/>
    </row>
    <row r="64" spans="1:11" ht="9" customHeight="1" x14ac:dyDescent="0.25">
      <c r="A64" s="171" t="s">
        <v>90</v>
      </c>
      <c r="B64" s="126"/>
      <c r="C64" s="126"/>
      <c r="D64" s="358">
        <f>'Start Here'!C11</f>
        <v>0</v>
      </c>
      <c r="E64" s="358"/>
      <c r="F64" s="175" t="s">
        <v>192</v>
      </c>
      <c r="G64" s="175"/>
      <c r="H64" s="126"/>
      <c r="I64" s="126"/>
      <c r="J64" s="126"/>
      <c r="K64" s="172"/>
    </row>
    <row r="65" spans="1:11" ht="9" customHeight="1" x14ac:dyDescent="0.25">
      <c r="A65" s="171" t="s">
        <v>191</v>
      </c>
      <c r="B65" s="126"/>
      <c r="C65" s="126"/>
      <c r="D65" s="317"/>
      <c r="E65" s="317"/>
      <c r="F65" s="175"/>
      <c r="G65" s="175"/>
      <c r="H65" s="126"/>
      <c r="I65" s="126"/>
      <c r="J65" s="126"/>
      <c r="K65" s="172"/>
    </row>
    <row r="66" spans="1:11" ht="9" customHeight="1" x14ac:dyDescent="0.25">
      <c r="A66" s="171"/>
      <c r="B66" s="126"/>
      <c r="C66" s="126"/>
      <c r="D66" s="317"/>
      <c r="E66" s="317"/>
      <c r="F66" s="175"/>
      <c r="G66" s="175"/>
      <c r="H66" s="126"/>
      <c r="I66" s="126"/>
      <c r="J66" s="126"/>
      <c r="K66" s="172"/>
    </row>
    <row r="67" spans="1:11" ht="9" customHeight="1" x14ac:dyDescent="0.25">
      <c r="A67" s="125" t="s">
        <v>187</v>
      </c>
      <c r="B67" s="126"/>
      <c r="C67" s="126"/>
      <c r="D67" s="317"/>
      <c r="E67" s="317"/>
      <c r="F67" s="175"/>
      <c r="G67" s="175"/>
      <c r="H67" s="126"/>
      <c r="I67" s="126"/>
      <c r="J67" s="126"/>
      <c r="K67" s="172"/>
    </row>
    <row r="68" spans="1:11" ht="9" customHeight="1" x14ac:dyDescent="0.25">
      <c r="A68" s="125" t="s">
        <v>189</v>
      </c>
      <c r="B68" s="126"/>
      <c r="C68" s="126"/>
      <c r="D68" s="317"/>
      <c r="E68" s="317"/>
      <c r="F68" s="175"/>
      <c r="G68" s="175"/>
      <c r="H68" s="126"/>
      <c r="I68" s="126"/>
      <c r="J68" s="126"/>
      <c r="K68" s="172"/>
    </row>
    <row r="69" spans="1:11" ht="9" customHeight="1" x14ac:dyDescent="0.25">
      <c r="A69" s="125" t="s">
        <v>190</v>
      </c>
      <c r="B69" s="126"/>
      <c r="C69" s="126"/>
      <c r="D69" s="317"/>
      <c r="E69" s="317"/>
      <c r="F69" s="175"/>
      <c r="G69" s="175"/>
      <c r="H69" s="126"/>
      <c r="I69" s="126"/>
      <c r="J69" s="126"/>
      <c r="K69" s="172"/>
    </row>
    <row r="70" spans="1:11" ht="9" customHeight="1" x14ac:dyDescent="0.25">
      <c r="A70" s="125" t="s">
        <v>188</v>
      </c>
      <c r="B70" s="126"/>
      <c r="C70" s="126"/>
      <c r="D70" s="317"/>
      <c r="E70" s="317"/>
      <c r="F70" s="175"/>
      <c r="G70" s="175"/>
      <c r="H70" s="126"/>
      <c r="I70" s="126"/>
      <c r="J70" s="126"/>
      <c r="K70" s="172"/>
    </row>
    <row r="71" spans="1:11" ht="9" customHeight="1" x14ac:dyDescent="0.25">
      <c r="A71" s="318"/>
      <c r="B71" s="126"/>
      <c r="C71" s="126"/>
      <c r="D71" s="126"/>
      <c r="E71" s="126"/>
      <c r="F71" s="126"/>
      <c r="G71" s="126"/>
      <c r="H71" s="126"/>
      <c r="I71" s="126"/>
      <c r="J71" s="126"/>
      <c r="K71" s="172"/>
    </row>
    <row r="72" spans="1:11" x14ac:dyDescent="0.25">
      <c r="A72" s="123" t="s">
        <v>93</v>
      </c>
      <c r="B72" s="114"/>
      <c r="C72" s="114"/>
      <c r="D72" s="114"/>
      <c r="E72" s="113"/>
      <c r="F72" s="112" t="s">
        <v>94</v>
      </c>
      <c r="G72" s="114"/>
      <c r="H72" s="114"/>
      <c r="I72" s="114"/>
      <c r="J72" s="114"/>
      <c r="K72" s="176"/>
    </row>
    <row r="73" spans="1:11" ht="17.25" customHeight="1" thickBot="1" x14ac:dyDescent="0.35">
      <c r="A73" s="420"/>
      <c r="B73" s="421"/>
      <c r="C73" s="421"/>
      <c r="D73" s="421"/>
      <c r="E73" s="422"/>
      <c r="F73" s="423">
        <f>'Start Here'!C13</f>
        <v>0</v>
      </c>
      <c r="G73" s="424"/>
      <c r="H73" s="424"/>
      <c r="I73" s="424"/>
      <c r="J73" s="424"/>
      <c r="K73" s="425"/>
    </row>
    <row r="74" spans="1:11" ht="2.25" customHeight="1" x14ac:dyDescent="0.3">
      <c r="A74" s="126"/>
      <c r="B74" s="126"/>
      <c r="C74" s="126"/>
      <c r="D74" s="126"/>
      <c r="E74" s="126"/>
      <c r="F74" s="177"/>
      <c r="G74" s="177"/>
      <c r="H74" s="178"/>
      <c r="I74" s="178"/>
      <c r="J74" s="178"/>
      <c r="K74" s="178"/>
    </row>
    <row r="75" spans="1:11" x14ac:dyDescent="0.25">
      <c r="A75" s="339" t="s">
        <v>212</v>
      </c>
      <c r="B75" s="339"/>
      <c r="C75" s="339"/>
      <c r="D75" s="377"/>
      <c r="E75" s="377"/>
      <c r="F75" s="377"/>
      <c r="G75" s="377"/>
      <c r="H75" s="377"/>
      <c r="I75" s="338" t="str">
        <f>CONCATENATE("PAGE _1_ OF _",'Start Here'!B31,"_ PAGES ")</f>
        <v xml:space="preserve">PAGE _1_ OF _1_ PAGES </v>
      </c>
      <c r="J75" s="338"/>
      <c r="K75" s="338"/>
    </row>
    <row r="76" spans="1:11" ht="12.75" customHeight="1" x14ac:dyDescent="0.25">
      <c r="A76" s="180"/>
      <c r="B76" s="181"/>
      <c r="C76" s="182"/>
      <c r="D76" s="359" t="s">
        <v>202</v>
      </c>
      <c r="E76" s="359"/>
      <c r="F76" s="359"/>
      <c r="G76" s="359"/>
      <c r="H76" s="359"/>
      <c r="I76" s="183"/>
      <c r="J76" s="183"/>
      <c r="K76" s="183"/>
    </row>
    <row r="77" spans="1:11" x14ac:dyDescent="0.25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</row>
    <row r="78" spans="1:11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</row>
    <row r="79" spans="1:11" x14ac:dyDescent="0.25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</row>
    <row r="80" spans="1:11" x14ac:dyDescent="0.25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</row>
    <row r="81" spans="1:11" x14ac:dyDescent="0.25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</row>
    <row r="82" spans="1:11" x14ac:dyDescent="0.25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</row>
    <row r="83" spans="1:11" x14ac:dyDescent="0.25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</row>
    <row r="84" spans="1:11" x14ac:dyDescent="0.25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</row>
    <row r="85" spans="1:11" x14ac:dyDescent="0.25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</row>
    <row r="86" spans="1:11" x14ac:dyDescent="0.25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</row>
    <row r="87" spans="1:11" x14ac:dyDescent="0.25">
      <c r="A87" s="179"/>
      <c r="B87" s="179"/>
      <c r="C87" s="179"/>
      <c r="D87" s="179"/>
      <c r="E87" s="179"/>
      <c r="F87" s="179"/>
      <c r="G87" s="179"/>
      <c r="H87" s="179"/>
      <c r="I87" s="179"/>
      <c r="J87" s="179"/>
      <c r="K87" s="179"/>
    </row>
    <row r="88" spans="1:11" x14ac:dyDescent="0.25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</row>
    <row r="89" spans="1:11" x14ac:dyDescent="0.25">
      <c r="A89" s="179"/>
      <c r="B89" s="179"/>
      <c r="C89" s="179"/>
      <c r="D89" s="179"/>
      <c r="E89" s="179"/>
      <c r="F89" s="179"/>
      <c r="G89" s="179"/>
      <c r="H89" s="179"/>
      <c r="I89" s="179"/>
      <c r="J89" s="179"/>
      <c r="K89" s="179"/>
    </row>
  </sheetData>
  <sheetProtection sheet="1" objects="1" scenarios="1"/>
  <mergeCells count="127">
    <mergeCell ref="A1:K2"/>
    <mergeCell ref="A4:E4"/>
    <mergeCell ref="F4:K4"/>
    <mergeCell ref="A3:K3"/>
    <mergeCell ref="A73:E73"/>
    <mergeCell ref="F73:K73"/>
    <mergeCell ref="F5:G5"/>
    <mergeCell ref="H5:I5"/>
    <mergeCell ref="J5:K5"/>
    <mergeCell ref="B32:C32"/>
    <mergeCell ref="B33:C33"/>
    <mergeCell ref="F54:J54"/>
    <mergeCell ref="B51:D51"/>
    <mergeCell ref="B52:D52"/>
    <mergeCell ref="B40:C40"/>
    <mergeCell ref="B41:C41"/>
    <mergeCell ref="B42:C42"/>
    <mergeCell ref="B43:C43"/>
    <mergeCell ref="B53:D53"/>
    <mergeCell ref="C44:C45"/>
    <mergeCell ref="A50:K50"/>
    <mergeCell ref="F51:J51"/>
    <mergeCell ref="F52:J52"/>
    <mergeCell ref="F53:J53"/>
    <mergeCell ref="B31:C31"/>
    <mergeCell ref="B35:C35"/>
    <mergeCell ref="B36:C36"/>
    <mergeCell ref="B37:C37"/>
    <mergeCell ref="B38:C38"/>
    <mergeCell ref="B39:C39"/>
    <mergeCell ref="B22:C22"/>
    <mergeCell ref="B24:C24"/>
    <mergeCell ref="B26:C26"/>
    <mergeCell ref="B28:C28"/>
    <mergeCell ref="B23:C23"/>
    <mergeCell ref="B30:C30"/>
    <mergeCell ref="B17:C17"/>
    <mergeCell ref="B18:C18"/>
    <mergeCell ref="B19:C19"/>
    <mergeCell ref="B20:C20"/>
    <mergeCell ref="J6:K6"/>
    <mergeCell ref="F8:K8"/>
    <mergeCell ref="F9:K9"/>
    <mergeCell ref="F10:K10"/>
    <mergeCell ref="B21:C21"/>
    <mergeCell ref="G16:H16"/>
    <mergeCell ref="G17:H17"/>
    <mergeCell ref="G18:H18"/>
    <mergeCell ref="G21:H21"/>
    <mergeCell ref="D64:E64"/>
    <mergeCell ref="D76:H76"/>
    <mergeCell ref="A5:E5"/>
    <mergeCell ref="A6:E6"/>
    <mergeCell ref="A7:E7"/>
    <mergeCell ref="F6:G6"/>
    <mergeCell ref="H6:I6"/>
    <mergeCell ref="G48:J48"/>
    <mergeCell ref="G49:J49"/>
    <mergeCell ref="D75:H75"/>
    <mergeCell ref="G40:H40"/>
    <mergeCell ref="G41:H41"/>
    <mergeCell ref="G43:H43"/>
    <mergeCell ref="G42:H42"/>
    <mergeCell ref="D44:D45"/>
    <mergeCell ref="G44:J44"/>
    <mergeCell ref="G45:J45"/>
    <mergeCell ref="G46:J47"/>
    <mergeCell ref="B54:D54"/>
    <mergeCell ref="I42:J42"/>
    <mergeCell ref="I43:J43"/>
    <mergeCell ref="I38:J38"/>
    <mergeCell ref="I39:J39"/>
    <mergeCell ref="I40:J40"/>
    <mergeCell ref="G35:H35"/>
    <mergeCell ref="G36:H36"/>
    <mergeCell ref="G37:H37"/>
    <mergeCell ref="G38:H38"/>
    <mergeCell ref="G39:H39"/>
    <mergeCell ref="G30:H30"/>
    <mergeCell ref="G31:H31"/>
    <mergeCell ref="G32:H32"/>
    <mergeCell ref="G33:H33"/>
    <mergeCell ref="G34:H34"/>
    <mergeCell ref="I37:J37"/>
    <mergeCell ref="I29:J29"/>
    <mergeCell ref="I30:J30"/>
    <mergeCell ref="I31:J31"/>
    <mergeCell ref="I32:J32"/>
    <mergeCell ref="I25:J25"/>
    <mergeCell ref="I26:J26"/>
    <mergeCell ref="I33:J33"/>
    <mergeCell ref="I34:J34"/>
    <mergeCell ref="I35:J35"/>
    <mergeCell ref="I36:J36"/>
    <mergeCell ref="G27:H27"/>
    <mergeCell ref="G28:H28"/>
    <mergeCell ref="G29:H29"/>
    <mergeCell ref="G12:H12"/>
    <mergeCell ref="G13:H13"/>
    <mergeCell ref="G14:H14"/>
    <mergeCell ref="G15:H15"/>
    <mergeCell ref="G19:H19"/>
    <mergeCell ref="G20:H20"/>
    <mergeCell ref="I75:K75"/>
    <mergeCell ref="A75:C75"/>
    <mergeCell ref="K46:K47"/>
    <mergeCell ref="I12:J12"/>
    <mergeCell ref="I13:J13"/>
    <mergeCell ref="I14:J14"/>
    <mergeCell ref="I15:J15"/>
    <mergeCell ref="I16:J16"/>
    <mergeCell ref="I17:J17"/>
    <mergeCell ref="I18:J18"/>
    <mergeCell ref="G22:H22"/>
    <mergeCell ref="G23:H23"/>
    <mergeCell ref="I19:J19"/>
    <mergeCell ref="I20:J20"/>
    <mergeCell ref="I27:J27"/>
    <mergeCell ref="I28:J28"/>
    <mergeCell ref="I21:J21"/>
    <mergeCell ref="I22:J22"/>
    <mergeCell ref="I23:J23"/>
    <mergeCell ref="I24:J24"/>
    <mergeCell ref="I41:J41"/>
    <mergeCell ref="G24:H24"/>
    <mergeCell ref="G25:H25"/>
    <mergeCell ref="G26:H26"/>
  </mergeCells>
  <phoneticPr fontId="4" type="noConversion"/>
  <printOptions horizontalCentered="1" verticalCentered="1"/>
  <pageMargins left="0.38" right="0.34" top="0.34" bottom="0.24" header="0.32" footer="0.24"/>
  <pageSetup scale="9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O86"/>
  <sheetViews>
    <sheetView showGridLines="0" showZeros="0" topLeftCell="A33" workbookViewId="0">
      <selection activeCell="A3" sqref="A3:E3"/>
    </sheetView>
  </sheetViews>
  <sheetFormatPr defaultColWidth="8" defaultRowHeight="13.2" x14ac:dyDescent="0.25"/>
  <cols>
    <col min="1" max="1" width="3" style="108" customWidth="1"/>
    <col min="2" max="2" width="11" style="108" customWidth="1"/>
    <col min="3" max="3" width="11.44140625" style="108" customWidth="1"/>
    <col min="4" max="4" width="11.6640625" style="108" customWidth="1"/>
    <col min="5" max="5" width="11" style="108" customWidth="1"/>
    <col min="6" max="6" width="10.88671875" style="108" customWidth="1"/>
    <col min="7" max="7" width="3.33203125" style="108" customWidth="1"/>
    <col min="8" max="8" width="8" style="108" customWidth="1"/>
    <col min="9" max="9" width="9.5546875" style="108" customWidth="1"/>
    <col min="10" max="10" width="1.88671875" style="108" customWidth="1"/>
    <col min="11" max="11" width="13.33203125" style="108" customWidth="1"/>
    <col min="12" max="12" width="0.5546875" style="108" customWidth="1"/>
    <col min="13" max="16384" width="8" style="108"/>
  </cols>
  <sheetData>
    <row r="1" spans="1:15" x14ac:dyDescent="0.25">
      <c r="A1" s="410" t="s">
        <v>193</v>
      </c>
      <c r="B1" s="411"/>
      <c r="C1" s="411"/>
      <c r="D1" s="411"/>
      <c r="E1" s="412"/>
      <c r="F1" s="109" t="s">
        <v>0</v>
      </c>
      <c r="G1" s="110"/>
      <c r="H1" s="110"/>
      <c r="I1" s="110"/>
      <c r="J1" s="110"/>
      <c r="K1" s="111"/>
    </row>
    <row r="2" spans="1:15" x14ac:dyDescent="0.25">
      <c r="A2" s="360" t="s">
        <v>1</v>
      </c>
      <c r="B2" s="361"/>
      <c r="C2" s="361"/>
      <c r="D2" s="361"/>
      <c r="E2" s="362"/>
      <c r="F2" s="426" t="s">
        <v>146</v>
      </c>
      <c r="G2" s="427"/>
      <c r="H2" s="426" t="s">
        <v>3</v>
      </c>
      <c r="I2" s="427"/>
      <c r="J2" s="426" t="s">
        <v>4</v>
      </c>
      <c r="K2" s="428"/>
    </row>
    <row r="3" spans="1:15" ht="15.75" customHeight="1" x14ac:dyDescent="0.25">
      <c r="A3" s="363" t="s">
        <v>194</v>
      </c>
      <c r="B3" s="364"/>
      <c r="C3" s="364"/>
      <c r="D3" s="364"/>
      <c r="E3" s="365"/>
      <c r="F3" s="369" t="str">
        <f>UPPER(LEFT('Start Here'!C3,6))</f>
        <v/>
      </c>
      <c r="G3" s="370"/>
      <c r="H3" s="369">
        <f>'Start Here'!C9</f>
        <v>0</v>
      </c>
      <c r="I3" s="370"/>
      <c r="J3" s="402">
        <f>'Start Here'!C10</f>
        <v>0</v>
      </c>
      <c r="K3" s="403"/>
    </row>
    <row r="4" spans="1:15" ht="11.1" customHeight="1" x14ac:dyDescent="0.25">
      <c r="A4" s="366" t="s">
        <v>195</v>
      </c>
      <c r="B4" s="367"/>
      <c r="C4" s="367"/>
      <c r="D4" s="367"/>
      <c r="E4" s="368"/>
      <c r="F4" s="112" t="s">
        <v>5</v>
      </c>
      <c r="G4" s="114"/>
      <c r="H4" s="116"/>
      <c r="I4" s="116"/>
      <c r="J4" s="116"/>
      <c r="K4" s="115"/>
    </row>
    <row r="5" spans="1:15" ht="11.1" customHeight="1" x14ac:dyDescent="0.25">
      <c r="A5" s="117" t="s">
        <v>196</v>
      </c>
      <c r="B5" s="118"/>
      <c r="C5" s="119"/>
      <c r="D5" s="120"/>
      <c r="E5" s="121"/>
      <c r="F5" s="404" t="str">
        <f>CONCATENATE("  ",'Start Here'!C4)</f>
        <v xml:space="preserve">  </v>
      </c>
      <c r="G5" s="405"/>
      <c r="H5" s="405"/>
      <c r="I5" s="405"/>
      <c r="J5" s="405"/>
      <c r="K5" s="406"/>
      <c r="O5" s="122"/>
    </row>
    <row r="6" spans="1:15" ht="11.1" customHeight="1" x14ac:dyDescent="0.25">
      <c r="A6" s="123" t="s">
        <v>6</v>
      </c>
      <c r="B6" s="123"/>
      <c r="C6" s="114"/>
      <c r="D6" s="112" t="s">
        <v>197</v>
      </c>
      <c r="E6" s="124"/>
      <c r="F6" s="404" t="str">
        <f>CONCATENATE("  ",'Start Here'!C5)</f>
        <v xml:space="preserve">  </v>
      </c>
      <c r="G6" s="405"/>
      <c r="H6" s="405"/>
      <c r="I6" s="405"/>
      <c r="J6" s="405"/>
      <c r="K6" s="406"/>
      <c r="O6" s="122"/>
    </row>
    <row r="7" spans="1:15" ht="11.1" customHeight="1" x14ac:dyDescent="0.25">
      <c r="A7" s="125"/>
      <c r="B7" s="126"/>
      <c r="C7" s="126"/>
      <c r="D7" s="127"/>
      <c r="E7" s="128"/>
      <c r="F7" s="404" t="str">
        <f>CONCATENATE("  ",'Start Here'!C6,",       ",'Start Here'!C7,"  ",'Start Here'!C8)</f>
        <v xml:space="preserve">  ,         </v>
      </c>
      <c r="G7" s="405"/>
      <c r="H7" s="405"/>
      <c r="I7" s="405"/>
      <c r="J7" s="405"/>
      <c r="K7" s="406"/>
      <c r="O7" s="122"/>
    </row>
    <row r="8" spans="1:15" ht="3" customHeight="1" x14ac:dyDescent="0.25">
      <c r="A8" s="129"/>
      <c r="B8" s="130"/>
      <c r="C8" s="130"/>
      <c r="D8" s="131"/>
      <c r="E8" s="132"/>
      <c r="F8" s="133"/>
      <c r="G8" s="134"/>
      <c r="H8" s="130"/>
      <c r="I8" s="130"/>
      <c r="J8" s="130"/>
      <c r="K8" s="135"/>
      <c r="O8" s="122"/>
    </row>
    <row r="9" spans="1:15" ht="11.1" customHeight="1" x14ac:dyDescent="0.25">
      <c r="A9" s="136"/>
      <c r="B9" s="137"/>
      <c r="C9" s="137"/>
      <c r="D9" s="138" t="s">
        <v>7</v>
      </c>
      <c r="E9" s="139"/>
      <c r="F9" s="140"/>
      <c r="G9" s="352"/>
      <c r="H9" s="353"/>
      <c r="I9" s="342" t="s">
        <v>196</v>
      </c>
      <c r="J9" s="343"/>
      <c r="K9" s="141" t="s">
        <v>8</v>
      </c>
    </row>
    <row r="10" spans="1:15" ht="11.1" customHeight="1" x14ac:dyDescent="0.25">
      <c r="A10" s="142" t="s">
        <v>9</v>
      </c>
      <c r="B10" s="143"/>
      <c r="C10" s="143"/>
      <c r="D10" s="144" t="s">
        <v>196</v>
      </c>
      <c r="E10" s="145" t="s">
        <v>8</v>
      </c>
      <c r="F10" s="146" t="s">
        <v>8</v>
      </c>
      <c r="G10" s="344" t="s">
        <v>10</v>
      </c>
      <c r="H10" s="345"/>
      <c r="I10" s="344" t="s">
        <v>10</v>
      </c>
      <c r="J10" s="345"/>
      <c r="K10" s="147" t="s">
        <v>11</v>
      </c>
    </row>
    <row r="11" spans="1:15" ht="11.1" customHeight="1" x14ac:dyDescent="0.25">
      <c r="A11" s="148" t="s">
        <v>12</v>
      </c>
      <c r="B11" s="143"/>
      <c r="C11" s="143"/>
      <c r="D11" s="146" t="s">
        <v>13</v>
      </c>
      <c r="E11" s="146" t="s">
        <v>14</v>
      </c>
      <c r="F11" s="146" t="s">
        <v>10</v>
      </c>
      <c r="G11" s="344" t="s">
        <v>15</v>
      </c>
      <c r="H11" s="345"/>
      <c r="I11" s="344" t="s">
        <v>16</v>
      </c>
      <c r="J11" s="345"/>
      <c r="K11" s="149" t="s">
        <v>145</v>
      </c>
    </row>
    <row r="12" spans="1:15" ht="11.1" customHeight="1" x14ac:dyDescent="0.25">
      <c r="A12" s="142" t="s">
        <v>17</v>
      </c>
      <c r="B12" s="143"/>
      <c r="C12" s="143"/>
      <c r="D12" s="146" t="s">
        <v>18</v>
      </c>
      <c r="E12" s="146" t="s">
        <v>19</v>
      </c>
      <c r="F12" s="146" t="s">
        <v>20</v>
      </c>
      <c r="G12" s="344" t="s">
        <v>21</v>
      </c>
      <c r="H12" s="345"/>
      <c r="I12" s="344" t="s">
        <v>14</v>
      </c>
      <c r="J12" s="345"/>
      <c r="K12" s="184" t="str">
        <f>CONCATENATE("OF  ",UPPER(TEXT('Start Here'!C11,"MMM-YY")))</f>
        <v>OF  JAN-00</v>
      </c>
    </row>
    <row r="13" spans="1:15" ht="11.1" customHeight="1" x14ac:dyDescent="0.25">
      <c r="A13" s="150"/>
      <c r="B13" s="151"/>
      <c r="C13" s="151"/>
      <c r="D13" s="152" t="s">
        <v>22</v>
      </c>
      <c r="E13" s="152" t="s">
        <v>23</v>
      </c>
      <c r="F13" s="152" t="s">
        <v>24</v>
      </c>
      <c r="G13" s="346" t="s">
        <v>25</v>
      </c>
      <c r="H13" s="347"/>
      <c r="I13" s="346" t="s">
        <v>26</v>
      </c>
      <c r="J13" s="347"/>
      <c r="K13" s="153" t="s">
        <v>27</v>
      </c>
    </row>
    <row r="14" spans="1:15" ht="11.1" customHeight="1" x14ac:dyDescent="0.25">
      <c r="A14" s="190" t="s">
        <v>28</v>
      </c>
      <c r="B14" s="398" t="str">
        <f>'Copy 1'!B17:C17</f>
        <v>Construction</v>
      </c>
      <c r="C14" s="399"/>
      <c r="D14" s="191">
        <f>'Copy 1'!D17</f>
        <v>0</v>
      </c>
      <c r="E14" s="191">
        <f>'Copy 1'!E17</f>
        <v>0</v>
      </c>
      <c r="F14" s="191">
        <f>'Copy 1'!F17</f>
        <v>0</v>
      </c>
      <c r="G14" s="444">
        <f>'Copy 1'!G17:H17</f>
        <v>0</v>
      </c>
      <c r="H14" s="445"/>
      <c r="I14" s="348"/>
      <c r="J14" s="349"/>
      <c r="K14" s="192">
        <f>'Copy 1'!K17</f>
        <v>0</v>
      </c>
    </row>
    <row r="15" spans="1:15" ht="11.1" customHeight="1" x14ac:dyDescent="0.25">
      <c r="A15" s="193" t="s">
        <v>30</v>
      </c>
      <c r="B15" s="398">
        <f>'Copy 1'!B18:C18</f>
        <v>0</v>
      </c>
      <c r="C15" s="399"/>
      <c r="D15" s="191">
        <f>'Copy 1'!D18</f>
        <v>0</v>
      </c>
      <c r="E15" s="191">
        <f>'Copy 1'!E18</f>
        <v>0</v>
      </c>
      <c r="F15" s="191">
        <f>'Copy 1'!F18</f>
        <v>0</v>
      </c>
      <c r="G15" s="444">
        <f>'Copy 1'!G18:H18</f>
        <v>0</v>
      </c>
      <c r="H15" s="445"/>
      <c r="I15" s="348"/>
      <c r="J15" s="349"/>
      <c r="K15" s="192">
        <f>'Copy 1'!K18</f>
        <v>0</v>
      </c>
    </row>
    <row r="16" spans="1:15" ht="11.1" customHeight="1" x14ac:dyDescent="0.25">
      <c r="A16" s="193" t="s">
        <v>31</v>
      </c>
      <c r="B16" s="398">
        <f>'Copy 1'!B19:C19</f>
        <v>0</v>
      </c>
      <c r="C16" s="399"/>
      <c r="D16" s="191">
        <f>'Copy 1'!D19</f>
        <v>0</v>
      </c>
      <c r="E16" s="191">
        <f>'Copy 1'!E19</f>
        <v>0</v>
      </c>
      <c r="F16" s="191">
        <f>'Copy 1'!F19</f>
        <v>0</v>
      </c>
      <c r="G16" s="444">
        <f>'Copy 1'!G19:H19</f>
        <v>0</v>
      </c>
      <c r="H16" s="445"/>
      <c r="I16" s="348"/>
      <c r="J16" s="349"/>
      <c r="K16" s="192">
        <f>'Copy 1'!K19</f>
        <v>0</v>
      </c>
    </row>
    <row r="17" spans="1:11" ht="11.1" customHeight="1" x14ac:dyDescent="0.25">
      <c r="A17" s="193" t="s">
        <v>32</v>
      </c>
      <c r="B17" s="398">
        <f>'Copy 1'!B20:C20</f>
        <v>0</v>
      </c>
      <c r="C17" s="399"/>
      <c r="D17" s="191">
        <f>'Copy 1'!D20</f>
        <v>0</v>
      </c>
      <c r="E17" s="191">
        <f>'Copy 1'!E20</f>
        <v>0</v>
      </c>
      <c r="F17" s="191">
        <f>'Copy 1'!F20</f>
        <v>0</v>
      </c>
      <c r="G17" s="444">
        <f>'Copy 1'!G20:H20</f>
        <v>0</v>
      </c>
      <c r="H17" s="445"/>
      <c r="I17" s="348"/>
      <c r="J17" s="349"/>
      <c r="K17" s="192">
        <f>'Copy 1'!K20</f>
        <v>0</v>
      </c>
    </row>
    <row r="18" spans="1:11" ht="11.1" customHeight="1" x14ac:dyDescent="0.25">
      <c r="A18" s="193" t="s">
        <v>33</v>
      </c>
      <c r="B18" s="398">
        <f>'Copy 1'!B21:C21</f>
        <v>0</v>
      </c>
      <c r="C18" s="399"/>
      <c r="D18" s="191">
        <f>'Copy 1'!D21</f>
        <v>0</v>
      </c>
      <c r="E18" s="191">
        <f>'Copy 1'!E21</f>
        <v>0</v>
      </c>
      <c r="F18" s="191">
        <f>'Copy 1'!F21</f>
        <v>0</v>
      </c>
      <c r="G18" s="444">
        <f>'Copy 1'!G21:H21</f>
        <v>0</v>
      </c>
      <c r="H18" s="445"/>
      <c r="I18" s="348"/>
      <c r="J18" s="349"/>
      <c r="K18" s="192">
        <f>'Copy 1'!K21</f>
        <v>0</v>
      </c>
    </row>
    <row r="19" spans="1:11" ht="11.1" customHeight="1" x14ac:dyDescent="0.25">
      <c r="A19" s="193" t="s">
        <v>34</v>
      </c>
      <c r="B19" s="398">
        <f>'Copy 1'!B22:C22</f>
        <v>0</v>
      </c>
      <c r="C19" s="399"/>
      <c r="D19" s="191">
        <f>'Copy 1'!D22</f>
        <v>0</v>
      </c>
      <c r="E19" s="191">
        <f>'Copy 1'!E22</f>
        <v>0</v>
      </c>
      <c r="F19" s="191">
        <f>'Copy 1'!F22</f>
        <v>0</v>
      </c>
      <c r="G19" s="444">
        <f>'Copy 1'!G22:H22</f>
        <v>0</v>
      </c>
      <c r="H19" s="445"/>
      <c r="I19" s="348"/>
      <c r="J19" s="349"/>
      <c r="K19" s="192">
        <f>'Copy 1'!K22</f>
        <v>0</v>
      </c>
    </row>
    <row r="20" spans="1:11" ht="11.1" customHeight="1" x14ac:dyDescent="0.25">
      <c r="A20" s="193" t="s">
        <v>35</v>
      </c>
      <c r="B20" s="398">
        <f>'Copy 1'!B23:C23</f>
        <v>0</v>
      </c>
      <c r="C20" s="399"/>
      <c r="D20" s="191">
        <f>'Copy 1'!D23</f>
        <v>0</v>
      </c>
      <c r="E20" s="191">
        <f>'Copy 1'!E23</f>
        <v>0</v>
      </c>
      <c r="F20" s="191">
        <f>'Copy 1'!F23</f>
        <v>0</v>
      </c>
      <c r="G20" s="444">
        <f>'Copy 1'!G23:H23</f>
        <v>0</v>
      </c>
      <c r="H20" s="445"/>
      <c r="I20" s="348"/>
      <c r="J20" s="349"/>
      <c r="K20" s="192">
        <f>'Copy 1'!K23</f>
        <v>0</v>
      </c>
    </row>
    <row r="21" spans="1:11" ht="11.1" customHeight="1" x14ac:dyDescent="0.25">
      <c r="A21" s="193" t="s">
        <v>36</v>
      </c>
      <c r="B21" s="398">
        <f>'Copy 1'!B24:C24</f>
        <v>0</v>
      </c>
      <c r="C21" s="399"/>
      <c r="D21" s="191">
        <f>'Copy 1'!D24</f>
        <v>0</v>
      </c>
      <c r="E21" s="191">
        <f>'Copy 1'!E24</f>
        <v>0</v>
      </c>
      <c r="F21" s="191">
        <f>'Copy 1'!F24</f>
        <v>0</v>
      </c>
      <c r="G21" s="444">
        <f>'Copy 1'!G24:H24</f>
        <v>0</v>
      </c>
      <c r="H21" s="445"/>
      <c r="I21" s="348"/>
      <c r="J21" s="349"/>
      <c r="K21" s="192">
        <f>'Copy 1'!K24</f>
        <v>0</v>
      </c>
    </row>
    <row r="22" spans="1:11" ht="11.1" customHeight="1" x14ac:dyDescent="0.25">
      <c r="A22" s="194" t="s">
        <v>37</v>
      </c>
      <c r="B22" s="187" t="s">
        <v>38</v>
      </c>
      <c r="C22" s="187">
        <f>'Copy 1'!C25</f>
        <v>0</v>
      </c>
      <c r="D22" s="191">
        <f>'Copy 1'!D25</f>
        <v>0</v>
      </c>
      <c r="E22" s="191">
        <f>'Copy 1'!E25</f>
        <v>0</v>
      </c>
      <c r="F22" s="191">
        <f>'Copy 1'!F25</f>
        <v>0</v>
      </c>
      <c r="G22" s="444">
        <f>'Copy 1'!G25:H25</f>
        <v>0</v>
      </c>
      <c r="H22" s="445"/>
      <c r="I22" s="348"/>
      <c r="J22" s="349"/>
      <c r="K22" s="192">
        <f>'Copy 1'!K25</f>
        <v>0</v>
      </c>
    </row>
    <row r="23" spans="1:11" ht="11.1" customHeight="1" x14ac:dyDescent="0.25">
      <c r="A23" s="193" t="s">
        <v>31</v>
      </c>
      <c r="B23" s="398">
        <f>'Copy 1'!B26:C26</f>
        <v>0</v>
      </c>
      <c r="C23" s="399"/>
      <c r="D23" s="191">
        <f>'Copy 1'!D26</f>
        <v>0</v>
      </c>
      <c r="E23" s="191">
        <f>'Copy 1'!E26</f>
        <v>0</v>
      </c>
      <c r="F23" s="191">
        <f>'Copy 1'!F26</f>
        <v>0</v>
      </c>
      <c r="G23" s="444">
        <f>'Copy 1'!G26:H26</f>
        <v>0</v>
      </c>
      <c r="H23" s="445"/>
      <c r="I23" s="348"/>
      <c r="J23" s="349"/>
      <c r="K23" s="192">
        <f>'Copy 1'!K26</f>
        <v>0</v>
      </c>
    </row>
    <row r="24" spans="1:11" ht="11.1" customHeight="1" x14ac:dyDescent="0.25">
      <c r="A24" s="194" t="s">
        <v>39</v>
      </c>
      <c r="B24" s="398" t="str">
        <f>'Copy 1'!B27:C27</f>
        <v>Operating Equip.</v>
      </c>
      <c r="C24" s="399"/>
      <c r="D24" s="191">
        <f>'Copy 1'!D27</f>
        <v>0</v>
      </c>
      <c r="E24" s="191">
        <f>'Copy 1'!E27</f>
        <v>0</v>
      </c>
      <c r="F24" s="191">
        <f>'Copy 1'!F27</f>
        <v>0</v>
      </c>
      <c r="G24" s="444">
        <f>'Copy 1'!G27:H27</f>
        <v>0</v>
      </c>
      <c r="H24" s="445"/>
      <c r="I24" s="348"/>
      <c r="J24" s="349"/>
      <c r="K24" s="192">
        <f>'Copy 1'!K27</f>
        <v>0</v>
      </c>
    </row>
    <row r="25" spans="1:11" ht="11.1" customHeight="1" x14ac:dyDescent="0.25">
      <c r="A25" s="193" t="s">
        <v>31</v>
      </c>
      <c r="B25" s="398">
        <f>'Copy 1'!B28:C28</f>
        <v>0</v>
      </c>
      <c r="C25" s="399"/>
      <c r="D25" s="191">
        <f>'Copy 1'!D28</f>
        <v>0</v>
      </c>
      <c r="E25" s="191">
        <f>'Copy 1'!E28</f>
        <v>0</v>
      </c>
      <c r="F25" s="191">
        <f>'Copy 1'!F28</f>
        <v>0</v>
      </c>
      <c r="G25" s="444">
        <f>'Copy 1'!G28:H28</f>
        <v>0</v>
      </c>
      <c r="H25" s="445"/>
      <c r="I25" s="348"/>
      <c r="J25" s="349"/>
      <c r="K25" s="192">
        <f>'Copy 1'!K28</f>
        <v>0</v>
      </c>
    </row>
    <row r="26" spans="1:11" ht="11.1" customHeight="1" x14ac:dyDescent="0.25">
      <c r="A26" s="194" t="s">
        <v>40</v>
      </c>
      <c r="B26" s="187" t="s">
        <v>41</v>
      </c>
      <c r="C26" s="187">
        <f>'Copy 1'!C29</f>
        <v>0</v>
      </c>
      <c r="D26" s="191">
        <f>'Copy 1'!D29</f>
        <v>0</v>
      </c>
      <c r="E26" s="191">
        <f>'Copy 1'!E29</f>
        <v>0</v>
      </c>
      <c r="F26" s="191">
        <f>'Copy 1'!F29</f>
        <v>0</v>
      </c>
      <c r="G26" s="444">
        <f>'Copy 1'!G29:H29</f>
        <v>0</v>
      </c>
      <c r="H26" s="445"/>
      <c r="I26" s="348"/>
      <c r="J26" s="349"/>
      <c r="K26" s="192">
        <f>'Copy 1'!K29</f>
        <v>0</v>
      </c>
    </row>
    <row r="27" spans="1:11" ht="11.1" customHeight="1" x14ac:dyDescent="0.25">
      <c r="A27" s="193" t="s">
        <v>31</v>
      </c>
      <c r="B27" s="398">
        <f>'Copy 1'!B30:C30</f>
        <v>0</v>
      </c>
      <c r="C27" s="399"/>
      <c r="D27" s="191">
        <f>'Copy 1'!D30</f>
        <v>0</v>
      </c>
      <c r="E27" s="191">
        <f>'Copy 1'!E30</f>
        <v>0</v>
      </c>
      <c r="F27" s="191">
        <f>'Copy 1'!F30</f>
        <v>0</v>
      </c>
      <c r="G27" s="444">
        <f>'Copy 1'!G30:H30</f>
        <v>0</v>
      </c>
      <c r="H27" s="445"/>
      <c r="I27" s="348"/>
      <c r="J27" s="349"/>
      <c r="K27" s="192">
        <f>'Copy 1'!K30</f>
        <v>0</v>
      </c>
    </row>
    <row r="28" spans="1:11" ht="11.1" customHeight="1" x14ac:dyDescent="0.25">
      <c r="A28" s="193" t="s">
        <v>32</v>
      </c>
      <c r="B28" s="398" t="str">
        <f>'Copy 1'!B31:C31</f>
        <v>RTB Stock</v>
      </c>
      <c r="C28" s="399"/>
      <c r="D28" s="191">
        <f>'Copy 1'!D31</f>
        <v>0</v>
      </c>
      <c r="E28" s="191">
        <f>'Copy 1'!E31</f>
        <v>0</v>
      </c>
      <c r="F28" s="191">
        <f>'Copy 1'!F31</f>
        <v>0</v>
      </c>
      <c r="G28" s="444">
        <f>'Copy 1'!G31:H31</f>
        <v>0</v>
      </c>
      <c r="H28" s="445"/>
      <c r="I28" s="348"/>
      <c r="J28" s="349"/>
      <c r="K28" s="192">
        <f>'Copy 1'!K31</f>
        <v>0</v>
      </c>
    </row>
    <row r="29" spans="1:11" ht="11.1" customHeight="1" x14ac:dyDescent="0.25">
      <c r="A29" s="194" t="s">
        <v>43</v>
      </c>
      <c r="B29" s="429" t="str">
        <f>'Copy 1'!B32:C32</f>
        <v>Operating Funds</v>
      </c>
      <c r="C29" s="430"/>
      <c r="D29" s="191">
        <f>'Copy 1'!D32</f>
        <v>0</v>
      </c>
      <c r="E29" s="191">
        <f>'Copy 1'!E32</f>
        <v>0</v>
      </c>
      <c r="F29" s="191">
        <f>'Copy 1'!F32</f>
        <v>0</v>
      </c>
      <c r="G29" s="444">
        <f>'Copy 1'!G32:H32</f>
        <v>0</v>
      </c>
      <c r="H29" s="445"/>
      <c r="I29" s="348"/>
      <c r="J29" s="349"/>
      <c r="K29" s="192">
        <f>'Copy 1'!K32</f>
        <v>0</v>
      </c>
    </row>
    <row r="30" spans="1:11" ht="11.1" customHeight="1" x14ac:dyDescent="0.25">
      <c r="A30" s="194" t="s">
        <v>45</v>
      </c>
      <c r="B30" s="429" t="str">
        <f>'Copy 1'!B33:C33</f>
        <v>Debt Retirement</v>
      </c>
      <c r="C30" s="430"/>
      <c r="D30" s="191">
        <f>'Copy 1'!D33</f>
        <v>0</v>
      </c>
      <c r="E30" s="191">
        <f>'Copy 1'!E33</f>
        <v>0</v>
      </c>
      <c r="F30" s="191">
        <f>'Copy 1'!F33</f>
        <v>0</v>
      </c>
      <c r="G30" s="444">
        <f>'Copy 1'!G33:H33</f>
        <v>0</v>
      </c>
      <c r="H30" s="445"/>
      <c r="I30" s="348"/>
      <c r="J30" s="349"/>
      <c r="K30" s="192">
        <f>'Copy 1'!K33</f>
        <v>0</v>
      </c>
    </row>
    <row r="31" spans="1:11" ht="11.1" customHeight="1" x14ac:dyDescent="0.25">
      <c r="A31" s="194" t="s">
        <v>47</v>
      </c>
      <c r="B31" s="187" t="s">
        <v>48</v>
      </c>
      <c r="C31" s="187">
        <f>'Copy 1'!C34</f>
        <v>0</v>
      </c>
      <c r="D31" s="191">
        <f>'Copy 1'!D34</f>
        <v>0</v>
      </c>
      <c r="E31" s="191">
        <f>'Copy 1'!E34</f>
        <v>0</v>
      </c>
      <c r="F31" s="191">
        <f>'Copy 1'!F34</f>
        <v>0</v>
      </c>
      <c r="G31" s="444">
        <f>'Copy 1'!G34:H34</f>
        <v>0</v>
      </c>
      <c r="H31" s="445"/>
      <c r="I31" s="348"/>
      <c r="J31" s="349"/>
      <c r="K31" s="192">
        <f>'Copy 1'!K34</f>
        <v>0</v>
      </c>
    </row>
    <row r="32" spans="1:11" ht="11.1" customHeight="1" x14ac:dyDescent="0.25">
      <c r="A32" s="193" t="s">
        <v>31</v>
      </c>
      <c r="B32" s="398" t="str">
        <f>'Copy 1'!B35:C35</f>
        <v>Land and Buildings</v>
      </c>
      <c r="C32" s="399"/>
      <c r="D32" s="191">
        <f>'Copy 1'!D35</f>
        <v>0</v>
      </c>
      <c r="E32" s="191">
        <f>'Copy 1'!E35</f>
        <v>0</v>
      </c>
      <c r="F32" s="191">
        <f>'Copy 1'!F35</f>
        <v>0</v>
      </c>
      <c r="G32" s="444">
        <f>'Copy 1'!G35:H35</f>
        <v>0</v>
      </c>
      <c r="H32" s="445"/>
      <c r="I32" s="348"/>
      <c r="J32" s="349"/>
      <c r="K32" s="192">
        <f>'Copy 1'!K35</f>
        <v>0</v>
      </c>
    </row>
    <row r="33" spans="1:11" ht="11.1" customHeight="1" x14ac:dyDescent="0.25">
      <c r="A33" s="194" t="s">
        <v>49</v>
      </c>
      <c r="B33" s="398" t="str">
        <f>'Copy 1'!B36:C36</f>
        <v>Closed Budget-Unaudited</v>
      </c>
      <c r="C33" s="399"/>
      <c r="D33" s="191">
        <f>'Copy 1'!D36</f>
        <v>0</v>
      </c>
      <c r="E33" s="191">
        <f>'Copy 1'!E36</f>
        <v>0</v>
      </c>
      <c r="F33" s="191">
        <f>'Copy 1'!F36</f>
        <v>0</v>
      </c>
      <c r="G33" s="444">
        <f>'Copy 1'!G36:H36</f>
        <v>0</v>
      </c>
      <c r="H33" s="445"/>
      <c r="I33" s="348"/>
      <c r="J33" s="349"/>
      <c r="K33" s="192">
        <f>'Copy 1'!K36</f>
        <v>0</v>
      </c>
    </row>
    <row r="34" spans="1:11" ht="11.1" customHeight="1" x14ac:dyDescent="0.25">
      <c r="A34" s="194" t="s">
        <v>51</v>
      </c>
      <c r="B34" s="398" t="str">
        <f>'Copy 1'!B37:C37</f>
        <v>Closed Budget-Audited</v>
      </c>
      <c r="C34" s="399"/>
      <c r="D34" s="191">
        <f>'Copy 1'!D37</f>
        <v>0</v>
      </c>
      <c r="E34" s="191">
        <f>'Copy 1'!E37</f>
        <v>0</v>
      </c>
      <c r="F34" s="191">
        <f>'Copy 1'!F37</f>
        <v>0</v>
      </c>
      <c r="G34" s="444">
        <f>'Copy 1'!G37:H37</f>
        <v>0</v>
      </c>
      <c r="H34" s="445"/>
      <c r="I34" s="348"/>
      <c r="J34" s="349"/>
      <c r="K34" s="192">
        <f>'Copy 1'!K37</f>
        <v>0</v>
      </c>
    </row>
    <row r="35" spans="1:11" ht="11.1" customHeight="1" x14ac:dyDescent="0.25">
      <c r="A35" s="194" t="s">
        <v>53</v>
      </c>
      <c r="B35" s="398" t="str">
        <f>'Copy 1'!B38:C38</f>
        <v>Subtotals-All Funds</v>
      </c>
      <c r="C35" s="399"/>
      <c r="D35" s="191">
        <f>SUM(D14:D34)</f>
        <v>0</v>
      </c>
      <c r="E35" s="191">
        <f>SUM(E14:E34)+SUM('Supplemental Sheet Copy 1'!E15:E48,'Supplemental Sheet Copy 1'!E50:E62)</f>
        <v>0</v>
      </c>
      <c r="F35" s="191">
        <f>SUM(F14:F34)+SUM('Supplemental Sheet Copy 1'!F15:F48,'Supplemental Sheet Copy 1'!F50:F62)</f>
        <v>0</v>
      </c>
      <c r="G35" s="444">
        <f>SUM(G14:G34)+SUM('Supplemental Sheet Copy 1'!G15:H48,'Supplemental Sheet Copy 1'!G50:H62)</f>
        <v>0</v>
      </c>
      <c r="H35" s="445"/>
      <c r="I35" s="348"/>
      <c r="J35" s="349"/>
      <c r="K35" s="192">
        <f>SUM(K14:K34)+SUM('Supplemental Sheet Copy 1'!K15:K48,'Supplemental Sheet Copy 1'!K50:K62)</f>
        <v>0</v>
      </c>
    </row>
    <row r="36" spans="1:11" ht="11.1" customHeight="1" x14ac:dyDescent="0.25">
      <c r="A36" s="194" t="s">
        <v>55</v>
      </c>
      <c r="B36" s="398" t="str">
        <f>'Copy 1'!B39:C39</f>
        <v>Sale of Property</v>
      </c>
      <c r="C36" s="399"/>
      <c r="D36" s="191">
        <f>'Copy 1'!D39</f>
        <v>0</v>
      </c>
      <c r="E36" s="191">
        <f>'Copy 1'!E39</f>
        <v>0</v>
      </c>
      <c r="F36" s="191">
        <f>'Copy 1'!F39</f>
        <v>0</v>
      </c>
      <c r="G36" s="444">
        <f>'Copy 1'!G39:H39</f>
        <v>0</v>
      </c>
      <c r="H36" s="445"/>
      <c r="I36" s="348"/>
      <c r="J36" s="349"/>
      <c r="K36" s="192">
        <f>'Copy 1'!K39</f>
        <v>0</v>
      </c>
    </row>
    <row r="37" spans="1:11" ht="11.1" customHeight="1" x14ac:dyDescent="0.25">
      <c r="A37" s="194" t="s">
        <v>57</v>
      </c>
      <c r="B37" s="398" t="str">
        <f>'Copy 1'!B40:C40</f>
        <v>Other-a.Req'd Non-Loan</v>
      </c>
      <c r="C37" s="399"/>
      <c r="D37" s="191">
        <f>'Copy 1'!D40</f>
        <v>0</v>
      </c>
      <c r="E37" s="191">
        <f>'Copy 1'!E40</f>
        <v>0</v>
      </c>
      <c r="F37" s="191">
        <f>'Copy 1'!F40</f>
        <v>0</v>
      </c>
      <c r="G37" s="444">
        <f>'Copy 1'!G40:H40</f>
        <v>0</v>
      </c>
      <c r="H37" s="445"/>
      <c r="I37" s="348"/>
      <c r="J37" s="349"/>
      <c r="K37" s="192">
        <f>'Copy 1'!K40</f>
        <v>0</v>
      </c>
    </row>
    <row r="38" spans="1:11" ht="11.1" customHeight="1" x14ac:dyDescent="0.25">
      <c r="A38" s="193" t="s">
        <v>31</v>
      </c>
      <c r="B38" s="398" t="str">
        <f>'Copy 1'!B41:C41</f>
        <v>Interest Income</v>
      </c>
      <c r="C38" s="399"/>
      <c r="D38" s="191">
        <f>'Copy 1'!D41</f>
        <v>0</v>
      </c>
      <c r="E38" s="191">
        <f>'Copy 1'!E41</f>
        <v>0</v>
      </c>
      <c r="F38" s="191">
        <f>'Copy 1'!F41</f>
        <v>0</v>
      </c>
      <c r="G38" s="444">
        <f>'Copy 1'!G41:H41</f>
        <v>0</v>
      </c>
      <c r="H38" s="445"/>
      <c r="I38" s="348"/>
      <c r="J38" s="349"/>
      <c r="K38" s="192">
        <f>'Copy 1'!K41</f>
        <v>0</v>
      </c>
    </row>
    <row r="39" spans="1:11" ht="11.1" customHeight="1" x14ac:dyDescent="0.25">
      <c r="A39" s="193" t="s">
        <v>32</v>
      </c>
      <c r="B39" s="398">
        <f>'Copy 1'!B42:C42</f>
        <v>0</v>
      </c>
      <c r="C39" s="399"/>
      <c r="D39" s="191">
        <f>'Copy 1'!D42</f>
        <v>0</v>
      </c>
      <c r="E39" s="191">
        <f>'Copy 1'!E42</f>
        <v>0</v>
      </c>
      <c r="F39" s="191">
        <f>'Copy 1'!F42</f>
        <v>0</v>
      </c>
      <c r="G39" s="444">
        <f>'Copy 1'!G42:H42</f>
        <v>0</v>
      </c>
      <c r="H39" s="445"/>
      <c r="I39" s="348"/>
      <c r="J39" s="349"/>
      <c r="K39" s="192">
        <f>'Copy 1'!K42</f>
        <v>0</v>
      </c>
    </row>
    <row r="40" spans="1:11" ht="11.1" customHeight="1" thickBot="1" x14ac:dyDescent="0.3">
      <c r="A40" s="195" t="s">
        <v>59</v>
      </c>
      <c r="B40" s="188" t="str">
        <f>'Copy 1'!B43:C43</f>
        <v>Net Totals - Loan Funds</v>
      </c>
      <c r="C40" s="189"/>
      <c r="D40" s="189">
        <f>SUM(D35:D39)</f>
        <v>0</v>
      </c>
      <c r="E40" s="189">
        <f>SUM(E35:E39)</f>
        <v>0</v>
      </c>
      <c r="F40" s="189">
        <f>SUM(F35:F39)</f>
        <v>0</v>
      </c>
      <c r="G40" s="447">
        <f>SUM(G35:H39)</f>
        <v>0</v>
      </c>
      <c r="H40" s="448"/>
      <c r="I40" s="396"/>
      <c r="J40" s="397"/>
      <c r="K40" s="196">
        <f>SUM(K35:K39)</f>
        <v>0</v>
      </c>
    </row>
    <row r="41" spans="1:11" ht="11.1" customHeight="1" x14ac:dyDescent="0.25">
      <c r="A41" s="197"/>
      <c r="B41" s="198"/>
      <c r="C41" s="449" t="s">
        <v>64</v>
      </c>
      <c r="D41" s="449" t="s">
        <v>65</v>
      </c>
      <c r="E41" s="199" t="s">
        <v>61</v>
      </c>
      <c r="F41" s="199" t="s">
        <v>62</v>
      </c>
      <c r="G41" s="451" t="s">
        <v>63</v>
      </c>
      <c r="H41" s="452"/>
      <c r="I41" s="452"/>
      <c r="J41" s="453"/>
      <c r="K41" s="192">
        <f>'Copy 1'!K44</f>
        <v>0</v>
      </c>
    </row>
    <row r="42" spans="1:11" ht="11.1" customHeight="1" x14ac:dyDescent="0.25">
      <c r="A42" s="197"/>
      <c r="B42" s="198"/>
      <c r="C42" s="450"/>
      <c r="D42" s="450"/>
      <c r="E42" s="200" t="s">
        <v>62</v>
      </c>
      <c r="F42" s="200" t="s">
        <v>66</v>
      </c>
      <c r="G42" s="454" t="str">
        <f>CONCATENATE("18. Adv. Not Deposited FRS ",'Start Here'!C9-1)</f>
        <v>18. Adv. Not Deposited FRS -1</v>
      </c>
      <c r="H42" s="455"/>
      <c r="I42" s="455"/>
      <c r="J42" s="456"/>
      <c r="K42" s="192">
        <f>'Copy 1'!K45</f>
        <v>0</v>
      </c>
    </row>
    <row r="43" spans="1:11" ht="11.1" customHeight="1" x14ac:dyDescent="0.25">
      <c r="A43" s="201" t="s">
        <v>67</v>
      </c>
      <c r="B43" s="198" t="s">
        <v>198</v>
      </c>
      <c r="C43" s="299">
        <f>'Copy 1'!C46</f>
        <v>0</v>
      </c>
      <c r="D43" s="299">
        <f>'Copy 1'!D46</f>
        <v>0</v>
      </c>
      <c r="E43" s="299">
        <f>'Copy 1'!E46</f>
        <v>0</v>
      </c>
      <c r="F43" s="300"/>
      <c r="G43" s="457" t="s">
        <v>68</v>
      </c>
      <c r="H43" s="458"/>
      <c r="I43" s="458"/>
      <c r="J43" s="459"/>
      <c r="K43" s="340">
        <f>'Copy 1'!K46</f>
        <v>0</v>
      </c>
    </row>
    <row r="44" spans="1:11" ht="11.1" customHeight="1" x14ac:dyDescent="0.25">
      <c r="A44" s="201" t="s">
        <v>69</v>
      </c>
      <c r="B44" s="198" t="s">
        <v>70</v>
      </c>
      <c r="C44" s="299">
        <f>'Copy 1'!C47</f>
        <v>0</v>
      </c>
      <c r="D44" s="299">
        <f>'Copy 1'!D47</f>
        <v>0</v>
      </c>
      <c r="E44" s="299">
        <f>'Copy 1'!E47</f>
        <v>0</v>
      </c>
      <c r="F44" s="300"/>
      <c r="G44" s="460"/>
      <c r="H44" s="461"/>
      <c r="I44" s="461"/>
      <c r="J44" s="462"/>
      <c r="K44" s="341"/>
    </row>
    <row r="45" spans="1:11" ht="11.1" customHeight="1" x14ac:dyDescent="0.25">
      <c r="A45" s="201" t="s">
        <v>71</v>
      </c>
      <c r="B45" s="198" t="s">
        <v>72</v>
      </c>
      <c r="C45" s="299">
        <f>'Copy 1'!C48</f>
        <v>0</v>
      </c>
      <c r="D45" s="299">
        <f>'Copy 1'!D48</f>
        <v>0</v>
      </c>
      <c r="E45" s="299">
        <f>'Copy 1'!E48</f>
        <v>0</v>
      </c>
      <c r="F45" s="299"/>
      <c r="G45" s="438" t="s">
        <v>73</v>
      </c>
      <c r="H45" s="439"/>
      <c r="I45" s="439"/>
      <c r="J45" s="440"/>
      <c r="K45" s="192">
        <f>SUM(K40:K44)</f>
        <v>0</v>
      </c>
    </row>
    <row r="46" spans="1:11" ht="11.1" customHeight="1" thickBot="1" x14ac:dyDescent="0.3">
      <c r="A46" s="195" t="s">
        <v>74</v>
      </c>
      <c r="B46" s="204" t="s">
        <v>8</v>
      </c>
      <c r="C46" s="298">
        <f>'Copy 1'!C49</f>
        <v>0</v>
      </c>
      <c r="D46" s="298">
        <f>'Copy 1'!D49</f>
        <v>0</v>
      </c>
      <c r="E46" s="298">
        <f>'Copy 1'!E49</f>
        <v>0</v>
      </c>
      <c r="F46" s="298">
        <f>'Copy 1'!F49</f>
        <v>0</v>
      </c>
      <c r="G46" s="441" t="s">
        <v>75</v>
      </c>
      <c r="H46" s="442"/>
      <c r="I46" s="442"/>
      <c r="J46" s="443"/>
      <c r="K46" s="196">
        <f>'Copy 1'!K49</f>
        <v>0</v>
      </c>
    </row>
    <row r="47" spans="1:11" ht="11.1" customHeight="1" x14ac:dyDescent="0.25">
      <c r="A47" s="464" t="s">
        <v>199</v>
      </c>
      <c r="B47" s="465"/>
      <c r="C47" s="465"/>
      <c r="D47" s="465"/>
      <c r="E47" s="465"/>
      <c r="F47" s="465"/>
      <c r="G47" s="465"/>
      <c r="H47" s="465"/>
      <c r="I47" s="465"/>
      <c r="J47" s="465"/>
      <c r="K47" s="466"/>
    </row>
    <row r="48" spans="1:11" ht="11.1" customHeight="1" x14ac:dyDescent="0.25">
      <c r="A48" s="205"/>
      <c r="B48" s="429" t="s">
        <v>76</v>
      </c>
      <c r="C48" s="429"/>
      <c r="D48" s="430"/>
      <c r="E48" s="295"/>
      <c r="F48" s="467" t="s">
        <v>77</v>
      </c>
      <c r="G48" s="429"/>
      <c r="H48" s="429"/>
      <c r="I48" s="429"/>
      <c r="J48" s="430"/>
      <c r="K48" s="302"/>
    </row>
    <row r="49" spans="1:11" ht="11.1" customHeight="1" x14ac:dyDescent="0.25">
      <c r="A49" s="208"/>
      <c r="B49" s="429" t="s">
        <v>78</v>
      </c>
      <c r="C49" s="429"/>
      <c r="D49" s="430"/>
      <c r="E49" s="301"/>
      <c r="F49" s="467" t="s">
        <v>79</v>
      </c>
      <c r="G49" s="429"/>
      <c r="H49" s="429"/>
      <c r="I49" s="429"/>
      <c r="J49" s="430"/>
      <c r="K49" s="303"/>
    </row>
    <row r="50" spans="1:11" ht="11.1" customHeight="1" x14ac:dyDescent="0.25">
      <c r="A50" s="208"/>
      <c r="B50" s="429" t="s">
        <v>80</v>
      </c>
      <c r="C50" s="429"/>
      <c r="D50" s="430"/>
      <c r="E50" s="301"/>
      <c r="F50" s="467" t="s">
        <v>81</v>
      </c>
      <c r="G50" s="429"/>
      <c r="H50" s="429"/>
      <c r="I50" s="429"/>
      <c r="J50" s="430"/>
      <c r="K50" s="303"/>
    </row>
    <row r="51" spans="1:11" ht="11.1" customHeight="1" x14ac:dyDescent="0.25">
      <c r="A51" s="208"/>
      <c r="B51" s="429" t="s">
        <v>38</v>
      </c>
      <c r="C51" s="429"/>
      <c r="D51" s="430"/>
      <c r="E51" s="301"/>
      <c r="F51" s="467" t="s">
        <v>82</v>
      </c>
      <c r="G51" s="429"/>
      <c r="H51" s="429"/>
      <c r="I51" s="429"/>
      <c r="J51" s="430"/>
      <c r="K51" s="303"/>
    </row>
    <row r="52" spans="1:11" x14ac:dyDescent="0.25">
      <c r="A52" s="211" t="s">
        <v>83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3"/>
    </row>
    <row r="53" spans="1:11" ht="9" customHeight="1" x14ac:dyDescent="0.25">
      <c r="A53" s="214" t="s">
        <v>84</v>
      </c>
      <c r="B53" s="198"/>
      <c r="C53" s="198"/>
      <c r="D53" s="198"/>
      <c r="E53" s="198"/>
      <c r="F53" s="198"/>
      <c r="G53" s="198"/>
      <c r="H53" s="198"/>
      <c r="I53" s="198"/>
      <c r="J53" s="198"/>
      <c r="K53" s="215"/>
    </row>
    <row r="54" spans="1:11" ht="9" customHeight="1" x14ac:dyDescent="0.25">
      <c r="A54" s="214" t="s">
        <v>200</v>
      </c>
      <c r="B54" s="198"/>
      <c r="C54" s="198"/>
      <c r="D54" s="198"/>
      <c r="E54" s="198"/>
      <c r="F54" s="198"/>
      <c r="G54" s="198"/>
      <c r="H54" s="198"/>
      <c r="I54" s="198"/>
      <c r="J54" s="198"/>
      <c r="K54" s="215"/>
    </row>
    <row r="55" spans="1:11" ht="9" customHeight="1" x14ac:dyDescent="0.25">
      <c r="A55" s="214" t="s">
        <v>85</v>
      </c>
      <c r="B55" s="198"/>
      <c r="C55" s="198"/>
      <c r="D55" s="198"/>
      <c r="E55" s="198"/>
      <c r="F55" s="198"/>
      <c r="G55" s="198"/>
      <c r="H55" s="198"/>
      <c r="I55" s="198"/>
      <c r="J55" s="198"/>
      <c r="K55" s="215"/>
    </row>
    <row r="56" spans="1:11" ht="9" customHeight="1" x14ac:dyDescent="0.25">
      <c r="A56" s="214" t="s">
        <v>86</v>
      </c>
      <c r="B56" s="198"/>
      <c r="C56" s="198"/>
      <c r="D56" s="198"/>
      <c r="E56" s="198"/>
      <c r="F56" s="198"/>
      <c r="G56" s="198"/>
      <c r="H56" s="198"/>
      <c r="I56" s="198"/>
      <c r="J56" s="198"/>
      <c r="K56" s="215"/>
    </row>
    <row r="57" spans="1:11" ht="9" customHeight="1" x14ac:dyDescent="0.25">
      <c r="A57" s="214" t="s">
        <v>201</v>
      </c>
      <c r="B57" s="198"/>
      <c r="C57" s="198"/>
      <c r="D57" s="198"/>
      <c r="E57" s="216"/>
      <c r="F57" s="216">
        <f>'Start Here'!C12</f>
        <v>0</v>
      </c>
      <c r="G57" s="216"/>
      <c r="H57" s="216"/>
      <c r="I57" s="216"/>
      <c r="J57" s="216"/>
      <c r="K57" s="217"/>
    </row>
    <row r="58" spans="1:11" ht="9" customHeight="1" x14ac:dyDescent="0.25">
      <c r="A58" s="208"/>
      <c r="B58" s="216"/>
      <c r="C58" s="216"/>
      <c r="D58" s="216"/>
      <c r="E58" s="218" t="s">
        <v>87</v>
      </c>
      <c r="F58" s="198"/>
      <c r="G58" s="198"/>
      <c r="H58" s="198"/>
      <c r="I58" s="198"/>
      <c r="J58" s="198"/>
      <c r="K58" s="215"/>
    </row>
    <row r="59" spans="1:11" ht="9" customHeight="1" x14ac:dyDescent="0.25">
      <c r="A59" s="214" t="s">
        <v>88</v>
      </c>
      <c r="B59" s="198"/>
      <c r="C59" s="198"/>
      <c r="D59" s="198"/>
      <c r="E59" s="198"/>
      <c r="F59" s="198"/>
      <c r="G59" s="198"/>
      <c r="H59" s="198"/>
      <c r="I59" s="198"/>
      <c r="J59" s="198"/>
      <c r="K59" s="215"/>
    </row>
    <row r="60" spans="1:11" ht="9" customHeight="1" x14ac:dyDescent="0.25">
      <c r="A60" s="214" t="s">
        <v>89</v>
      </c>
      <c r="B60" s="198"/>
      <c r="C60" s="198"/>
      <c r="D60" s="198"/>
      <c r="E60" s="198"/>
      <c r="F60" s="198"/>
      <c r="G60" s="198"/>
      <c r="H60" s="198"/>
      <c r="I60" s="198"/>
      <c r="J60" s="198"/>
      <c r="K60" s="215"/>
    </row>
    <row r="61" spans="1:11" ht="9" customHeight="1" x14ac:dyDescent="0.25">
      <c r="A61" s="214" t="s">
        <v>90</v>
      </c>
      <c r="B61" s="198"/>
      <c r="C61" s="198"/>
      <c r="D61" s="463">
        <f>'Start Here'!C11</f>
        <v>0</v>
      </c>
      <c r="E61" s="463"/>
      <c r="F61" s="219" t="s">
        <v>91</v>
      </c>
      <c r="G61" s="219"/>
      <c r="H61" s="198"/>
      <c r="I61" s="198"/>
      <c r="J61" s="198"/>
      <c r="K61" s="215"/>
    </row>
    <row r="62" spans="1:11" ht="9" customHeight="1" x14ac:dyDescent="0.25">
      <c r="A62" s="214" t="s">
        <v>92</v>
      </c>
      <c r="B62" s="198"/>
      <c r="C62" s="198"/>
      <c r="D62" s="198"/>
      <c r="E62" s="198"/>
      <c r="F62" s="198"/>
      <c r="G62" s="198"/>
      <c r="H62" s="198"/>
      <c r="I62" s="198"/>
      <c r="J62" s="198"/>
      <c r="K62" s="215"/>
    </row>
    <row r="63" spans="1:11" x14ac:dyDescent="0.25">
      <c r="A63" s="220" t="s">
        <v>93</v>
      </c>
      <c r="B63" s="221"/>
      <c r="C63" s="221"/>
      <c r="D63" s="221"/>
      <c r="E63" s="222"/>
      <c r="F63" s="223" t="s">
        <v>94</v>
      </c>
      <c r="G63" s="221"/>
      <c r="H63" s="221"/>
      <c r="I63" s="221"/>
      <c r="J63" s="221"/>
      <c r="K63" s="224"/>
    </row>
    <row r="64" spans="1:11" ht="17.25" customHeight="1" thickBot="1" x14ac:dyDescent="0.35">
      <c r="A64" s="468"/>
      <c r="B64" s="469"/>
      <c r="C64" s="469"/>
      <c r="D64" s="469"/>
      <c r="E64" s="470"/>
      <c r="F64" s="471">
        <f>'Start Here'!C13</f>
        <v>0</v>
      </c>
      <c r="G64" s="472"/>
      <c r="H64" s="472"/>
      <c r="I64" s="472"/>
      <c r="J64" s="472"/>
      <c r="K64" s="473"/>
    </row>
    <row r="65" spans="1:11" ht="2.25" customHeight="1" x14ac:dyDescent="0.3">
      <c r="A65" s="198"/>
      <c r="B65" s="198"/>
      <c r="C65" s="198"/>
      <c r="D65" s="198"/>
      <c r="E65" s="198"/>
      <c r="F65" s="225"/>
      <c r="G65" s="225"/>
      <c r="H65" s="226"/>
      <c r="I65" s="226"/>
      <c r="J65" s="226"/>
      <c r="K65" s="226"/>
    </row>
    <row r="66" spans="1:11" x14ac:dyDescent="0.25">
      <c r="A66" s="227" t="s">
        <v>212</v>
      </c>
      <c r="B66" s="227"/>
      <c r="C66" s="227"/>
      <c r="D66" s="446"/>
      <c r="E66" s="446"/>
      <c r="F66" s="446"/>
      <c r="G66" s="446"/>
      <c r="H66" s="446"/>
      <c r="I66" s="338" t="str">
        <f>CONCATENATE("PAGE _1_ OF _",'Start Here'!B31,"_ PAGES ")</f>
        <v xml:space="preserve">PAGE _1_ OF _1_ PAGES </v>
      </c>
      <c r="J66" s="338"/>
      <c r="K66" s="338"/>
    </row>
    <row r="67" spans="1:11" ht="12.75" customHeight="1" x14ac:dyDescent="0.25">
      <c r="A67" s="229"/>
      <c r="B67" s="230"/>
      <c r="C67" s="231"/>
      <c r="D67" s="437" t="s">
        <v>203</v>
      </c>
      <c r="E67" s="437"/>
      <c r="F67" s="437"/>
      <c r="G67" s="437"/>
      <c r="H67" s="437"/>
      <c r="I67" s="232"/>
      <c r="J67" s="232"/>
      <c r="K67" s="232"/>
    </row>
    <row r="68" spans="1:11" x14ac:dyDescent="0.25">
      <c r="A68" s="179"/>
      <c r="B68" s="179"/>
      <c r="C68" s="179"/>
      <c r="D68" s="179"/>
      <c r="E68" s="179"/>
      <c r="F68" s="179"/>
      <c r="G68" s="179"/>
      <c r="H68" s="179"/>
      <c r="I68" s="179"/>
      <c r="J68" s="179"/>
      <c r="K68" s="179"/>
    </row>
    <row r="69" spans="1:11" x14ac:dyDescent="0.25">
      <c r="A69" s="179"/>
      <c r="B69" s="179"/>
      <c r="C69" s="179"/>
      <c r="D69" s="179"/>
      <c r="E69" s="179"/>
      <c r="F69" s="179"/>
      <c r="G69" s="179"/>
      <c r="H69" s="179"/>
      <c r="I69" s="179"/>
      <c r="J69" s="179"/>
      <c r="K69" s="179"/>
    </row>
    <row r="70" spans="1:11" x14ac:dyDescent="0.25">
      <c r="A70" s="179"/>
      <c r="B70" s="179"/>
      <c r="E70" s="179"/>
      <c r="F70" s="179"/>
      <c r="G70" s="179"/>
      <c r="H70" s="179"/>
      <c r="I70" s="179"/>
      <c r="J70" s="179"/>
      <c r="K70" s="179"/>
    </row>
    <row r="71" spans="1:11" x14ac:dyDescent="0.25">
      <c r="A71" s="179"/>
      <c r="B71" s="179"/>
      <c r="C71" s="179"/>
      <c r="E71" s="179"/>
      <c r="F71" s="179"/>
      <c r="G71" s="179"/>
      <c r="H71" s="179"/>
      <c r="I71" s="179"/>
      <c r="J71" s="179"/>
      <c r="K71" s="179"/>
    </row>
    <row r="72" spans="1:11" x14ac:dyDescent="0.25">
      <c r="A72" s="179"/>
      <c r="B72" s="179"/>
      <c r="C72" s="179"/>
      <c r="E72" s="179"/>
      <c r="F72" s="179"/>
      <c r="G72" s="179"/>
      <c r="H72" s="179"/>
      <c r="I72" s="179"/>
      <c r="J72" s="179"/>
      <c r="K72" s="179"/>
    </row>
    <row r="73" spans="1:11" x14ac:dyDescent="0.25">
      <c r="A73" s="179"/>
      <c r="B73" s="179"/>
      <c r="C73" s="179"/>
      <c r="E73" s="179"/>
      <c r="F73" s="179"/>
      <c r="G73" s="179"/>
      <c r="H73" s="179"/>
      <c r="I73" s="179"/>
      <c r="J73" s="179"/>
      <c r="K73" s="179"/>
    </row>
    <row r="74" spans="1:11" x14ac:dyDescent="0.25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</row>
    <row r="75" spans="1:11" x14ac:dyDescent="0.25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</row>
    <row r="76" spans="1:11" x14ac:dyDescent="0.25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</row>
    <row r="77" spans="1:11" x14ac:dyDescent="0.25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</row>
    <row r="78" spans="1:11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</row>
    <row r="79" spans="1:11" x14ac:dyDescent="0.25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</row>
    <row r="80" spans="1:11" x14ac:dyDescent="0.25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</row>
    <row r="81" spans="1:11" x14ac:dyDescent="0.25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</row>
    <row r="82" spans="1:11" x14ac:dyDescent="0.25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</row>
    <row r="83" spans="1:11" x14ac:dyDescent="0.25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</row>
    <row r="84" spans="1:11" x14ac:dyDescent="0.25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</row>
    <row r="85" spans="1:11" x14ac:dyDescent="0.25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</row>
    <row r="86" spans="1:11" x14ac:dyDescent="0.25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</row>
  </sheetData>
  <sheetProtection sheet="1" objects="1" scenarios="1"/>
  <mergeCells count="123">
    <mergeCell ref="A64:E64"/>
    <mergeCell ref="F64:K64"/>
    <mergeCell ref="F2:G2"/>
    <mergeCell ref="H2:I2"/>
    <mergeCell ref="J2:K2"/>
    <mergeCell ref="B29:C29"/>
    <mergeCell ref="B24:C24"/>
    <mergeCell ref="B25:C25"/>
    <mergeCell ref="B27:C27"/>
    <mergeCell ref="B28:C28"/>
    <mergeCell ref="B15:C15"/>
    <mergeCell ref="B16:C16"/>
    <mergeCell ref="B17:C17"/>
    <mergeCell ref="B18:C18"/>
    <mergeCell ref="B19:C19"/>
    <mergeCell ref="B20:C20"/>
    <mergeCell ref="F50:J50"/>
    <mergeCell ref="F51:J51"/>
    <mergeCell ref="B34:C34"/>
    <mergeCell ref="B35:C35"/>
    <mergeCell ref="B36:C36"/>
    <mergeCell ref="B37:C37"/>
    <mergeCell ref="B50:D50"/>
    <mergeCell ref="B51:D51"/>
    <mergeCell ref="D61:E61"/>
    <mergeCell ref="I25:J25"/>
    <mergeCell ref="I26:J26"/>
    <mergeCell ref="I40:J40"/>
    <mergeCell ref="I33:J33"/>
    <mergeCell ref="I34:J34"/>
    <mergeCell ref="I35:J35"/>
    <mergeCell ref="I36:J36"/>
    <mergeCell ref="I38:J38"/>
    <mergeCell ref="I39:J39"/>
    <mergeCell ref="I37:J37"/>
    <mergeCell ref="G30:H30"/>
    <mergeCell ref="G31:H31"/>
    <mergeCell ref="A47:K47"/>
    <mergeCell ref="F48:J48"/>
    <mergeCell ref="B48:D48"/>
    <mergeCell ref="B49:D49"/>
    <mergeCell ref="C41:C42"/>
    <mergeCell ref="F49:J49"/>
    <mergeCell ref="G13:H13"/>
    <mergeCell ref="G14:H14"/>
    <mergeCell ref="G15:H15"/>
    <mergeCell ref="G16:H16"/>
    <mergeCell ref="G9:H9"/>
    <mergeCell ref="G10:H10"/>
    <mergeCell ref="G11:H11"/>
    <mergeCell ref="G12:H12"/>
    <mergeCell ref="G17:H17"/>
    <mergeCell ref="I9:J9"/>
    <mergeCell ref="I10:J10"/>
    <mergeCell ref="I11:J11"/>
    <mergeCell ref="I12:J12"/>
    <mergeCell ref="I13:J13"/>
    <mergeCell ref="I14:J14"/>
    <mergeCell ref="I19:J19"/>
    <mergeCell ref="I20:J20"/>
    <mergeCell ref="I21:J21"/>
    <mergeCell ref="I15:J15"/>
    <mergeCell ref="I16:J16"/>
    <mergeCell ref="I17:J17"/>
    <mergeCell ref="I18:J18"/>
    <mergeCell ref="B38:C38"/>
    <mergeCell ref="B39:C39"/>
    <mergeCell ref="G29:H29"/>
    <mergeCell ref="G21:H21"/>
    <mergeCell ref="I22:J22"/>
    <mergeCell ref="B32:C32"/>
    <mergeCell ref="B33:C33"/>
    <mergeCell ref="G22:H22"/>
    <mergeCell ref="G23:H23"/>
    <mergeCell ref="G24:H24"/>
    <mergeCell ref="B14:C14"/>
    <mergeCell ref="B23:C23"/>
    <mergeCell ref="D41:D42"/>
    <mergeCell ref="G41:J41"/>
    <mergeCell ref="G42:J42"/>
    <mergeCell ref="G43:J44"/>
    <mergeCell ref="G32:H32"/>
    <mergeCell ref="I31:J31"/>
    <mergeCell ref="I32:J32"/>
    <mergeCell ref="G25:H25"/>
    <mergeCell ref="G26:H26"/>
    <mergeCell ref="G27:H27"/>
    <mergeCell ref="G28:H28"/>
    <mergeCell ref="I27:J27"/>
    <mergeCell ref="G18:H18"/>
    <mergeCell ref="G19:H19"/>
    <mergeCell ref="G20:H20"/>
    <mergeCell ref="B21:C21"/>
    <mergeCell ref="B30:C30"/>
    <mergeCell ref="I28:J28"/>
    <mergeCell ref="I29:J29"/>
    <mergeCell ref="I30:J30"/>
    <mergeCell ref="I23:J23"/>
    <mergeCell ref="I24:J24"/>
    <mergeCell ref="D67:H67"/>
    <mergeCell ref="A1:E1"/>
    <mergeCell ref="A2:E2"/>
    <mergeCell ref="A3:E3"/>
    <mergeCell ref="A4:E4"/>
    <mergeCell ref="F3:G3"/>
    <mergeCell ref="H3:I3"/>
    <mergeCell ref="G45:J45"/>
    <mergeCell ref="G46:J46"/>
    <mergeCell ref="I66:K66"/>
    <mergeCell ref="K43:K44"/>
    <mergeCell ref="J3:K3"/>
    <mergeCell ref="F5:K5"/>
    <mergeCell ref="F6:K6"/>
    <mergeCell ref="F7:K7"/>
    <mergeCell ref="G33:H33"/>
    <mergeCell ref="G34:H34"/>
    <mergeCell ref="G35:H35"/>
    <mergeCell ref="G36:H36"/>
    <mergeCell ref="D66:H66"/>
    <mergeCell ref="G37:H37"/>
    <mergeCell ref="G38:H38"/>
    <mergeCell ref="G40:H40"/>
    <mergeCell ref="G39:H39"/>
  </mergeCells>
  <phoneticPr fontId="4" type="noConversion"/>
  <printOptions horizontalCentered="1" verticalCentered="1"/>
  <pageMargins left="0.38" right="0.34" top="0.34" bottom="0.24" header="0.32" footer="0.24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pageSetUpPr fitToPage="1"/>
  </sheetPr>
  <dimension ref="A1:O86"/>
  <sheetViews>
    <sheetView showGridLines="0" showZeros="0" topLeftCell="A19" workbookViewId="0">
      <selection sqref="A1:E1"/>
    </sheetView>
  </sheetViews>
  <sheetFormatPr defaultColWidth="8" defaultRowHeight="13.2" x14ac:dyDescent="0.25"/>
  <cols>
    <col min="1" max="1" width="3" style="108" customWidth="1"/>
    <col min="2" max="2" width="11" style="108" customWidth="1"/>
    <col min="3" max="3" width="11.44140625" style="108" customWidth="1"/>
    <col min="4" max="4" width="11.6640625" style="108" customWidth="1"/>
    <col min="5" max="5" width="11" style="108" customWidth="1"/>
    <col min="6" max="6" width="10.88671875" style="108" customWidth="1"/>
    <col min="7" max="7" width="3.33203125" style="108" customWidth="1"/>
    <col min="8" max="8" width="8" style="108" customWidth="1"/>
    <col min="9" max="9" width="9.5546875" style="108" customWidth="1"/>
    <col min="10" max="10" width="1.88671875" style="108" customWidth="1"/>
    <col min="11" max="11" width="13.33203125" style="108" customWidth="1"/>
    <col min="12" max="12" width="0.5546875" style="108" customWidth="1"/>
    <col min="13" max="16384" width="8" style="108"/>
  </cols>
  <sheetData>
    <row r="1" spans="1:15" x14ac:dyDescent="0.25">
      <c r="A1" s="410" t="s">
        <v>193</v>
      </c>
      <c r="B1" s="411"/>
      <c r="C1" s="411"/>
      <c r="D1" s="411"/>
      <c r="E1" s="412"/>
      <c r="F1" s="109" t="s">
        <v>0</v>
      </c>
      <c r="G1" s="110"/>
      <c r="H1" s="110"/>
      <c r="I1" s="110"/>
      <c r="J1" s="110"/>
      <c r="K1" s="111"/>
    </row>
    <row r="2" spans="1:15" x14ac:dyDescent="0.25">
      <c r="A2" s="360" t="s">
        <v>1</v>
      </c>
      <c r="B2" s="361"/>
      <c r="C2" s="361"/>
      <c r="D2" s="361"/>
      <c r="E2" s="362"/>
      <c r="F2" s="426" t="s">
        <v>146</v>
      </c>
      <c r="G2" s="427"/>
      <c r="H2" s="426" t="s">
        <v>3</v>
      </c>
      <c r="I2" s="427"/>
      <c r="J2" s="426" t="s">
        <v>4</v>
      </c>
      <c r="K2" s="428"/>
    </row>
    <row r="3" spans="1:15" ht="15.75" customHeight="1" x14ac:dyDescent="0.25">
      <c r="A3" s="363" t="s">
        <v>194</v>
      </c>
      <c r="B3" s="364"/>
      <c r="C3" s="364"/>
      <c r="D3" s="364"/>
      <c r="E3" s="365"/>
      <c r="F3" s="369" t="str">
        <f>UPPER(LEFT('Start Here'!C3,6))</f>
        <v/>
      </c>
      <c r="G3" s="370"/>
      <c r="H3" s="369">
        <f>'Start Here'!C9</f>
        <v>0</v>
      </c>
      <c r="I3" s="370"/>
      <c r="J3" s="402">
        <f>'Start Here'!C10</f>
        <v>0</v>
      </c>
      <c r="K3" s="403"/>
    </row>
    <row r="4" spans="1:15" ht="11.1" customHeight="1" x14ac:dyDescent="0.25">
      <c r="A4" s="366" t="s">
        <v>195</v>
      </c>
      <c r="B4" s="367"/>
      <c r="C4" s="367"/>
      <c r="D4" s="367"/>
      <c r="E4" s="368"/>
      <c r="F4" s="112" t="s">
        <v>5</v>
      </c>
      <c r="G4" s="114"/>
      <c r="H4" s="116"/>
      <c r="I4" s="116"/>
      <c r="J4" s="116"/>
      <c r="K4" s="115"/>
    </row>
    <row r="5" spans="1:15" ht="11.1" customHeight="1" x14ac:dyDescent="0.25">
      <c r="A5" s="117" t="s">
        <v>196</v>
      </c>
      <c r="B5" s="118"/>
      <c r="C5" s="119"/>
      <c r="D5" s="120"/>
      <c r="E5" s="121"/>
      <c r="F5" s="404" t="str">
        <f>CONCATENATE("  ",'Start Here'!C4)</f>
        <v xml:space="preserve">  </v>
      </c>
      <c r="G5" s="405"/>
      <c r="H5" s="405"/>
      <c r="I5" s="405"/>
      <c r="J5" s="405"/>
      <c r="K5" s="406"/>
      <c r="O5" s="122"/>
    </row>
    <row r="6" spans="1:15" ht="11.1" customHeight="1" x14ac:dyDescent="0.25">
      <c r="A6" s="123" t="s">
        <v>6</v>
      </c>
      <c r="B6" s="123"/>
      <c r="C6" s="114"/>
      <c r="D6" s="112" t="s">
        <v>197</v>
      </c>
      <c r="E6" s="124"/>
      <c r="F6" s="404" t="str">
        <f>CONCATENATE("  ",'Start Here'!C5)</f>
        <v xml:space="preserve">  </v>
      </c>
      <c r="G6" s="405"/>
      <c r="H6" s="405"/>
      <c r="I6" s="405"/>
      <c r="J6" s="405"/>
      <c r="K6" s="406"/>
      <c r="O6" s="122"/>
    </row>
    <row r="7" spans="1:15" ht="11.1" customHeight="1" x14ac:dyDescent="0.25">
      <c r="A7" s="125"/>
      <c r="B7" s="126"/>
      <c r="C7" s="126"/>
      <c r="D7" s="127"/>
      <c r="E7" s="128"/>
      <c r="F7" s="404" t="str">
        <f>CONCATENATE("  ",'Start Here'!C6,",       ",'Start Here'!C7,"  ",'Start Here'!C8)</f>
        <v xml:space="preserve">  ,         </v>
      </c>
      <c r="G7" s="405"/>
      <c r="H7" s="405"/>
      <c r="I7" s="405"/>
      <c r="J7" s="405"/>
      <c r="K7" s="406"/>
      <c r="O7" s="122"/>
    </row>
    <row r="8" spans="1:15" ht="3" customHeight="1" x14ac:dyDescent="0.25">
      <c r="A8" s="129"/>
      <c r="B8" s="130"/>
      <c r="C8" s="130"/>
      <c r="D8" s="131"/>
      <c r="E8" s="132"/>
      <c r="F8" s="133"/>
      <c r="G8" s="134"/>
      <c r="H8" s="130"/>
      <c r="I8" s="130"/>
      <c r="J8" s="130"/>
      <c r="K8" s="135"/>
      <c r="O8" s="122"/>
    </row>
    <row r="9" spans="1:15" ht="11.1" customHeight="1" x14ac:dyDescent="0.25">
      <c r="A9" s="136"/>
      <c r="B9" s="137"/>
      <c r="C9" s="137"/>
      <c r="D9" s="138" t="s">
        <v>7</v>
      </c>
      <c r="E9" s="139"/>
      <c r="F9" s="140"/>
      <c r="G9" s="352"/>
      <c r="H9" s="353"/>
      <c r="I9" s="342" t="s">
        <v>196</v>
      </c>
      <c r="J9" s="343"/>
      <c r="K9" s="141" t="s">
        <v>8</v>
      </c>
    </row>
    <row r="10" spans="1:15" ht="11.1" customHeight="1" x14ac:dyDescent="0.25">
      <c r="A10" s="142" t="s">
        <v>9</v>
      </c>
      <c r="B10" s="143"/>
      <c r="C10" s="143"/>
      <c r="D10" s="144" t="s">
        <v>196</v>
      </c>
      <c r="E10" s="145" t="s">
        <v>8</v>
      </c>
      <c r="F10" s="146" t="s">
        <v>8</v>
      </c>
      <c r="G10" s="344" t="s">
        <v>10</v>
      </c>
      <c r="H10" s="345"/>
      <c r="I10" s="344" t="s">
        <v>10</v>
      </c>
      <c r="J10" s="345"/>
      <c r="K10" s="147" t="s">
        <v>11</v>
      </c>
    </row>
    <row r="11" spans="1:15" ht="11.1" customHeight="1" x14ac:dyDescent="0.25">
      <c r="A11" s="148" t="s">
        <v>12</v>
      </c>
      <c r="B11" s="143"/>
      <c r="C11" s="143"/>
      <c r="D11" s="146" t="s">
        <v>13</v>
      </c>
      <c r="E11" s="146" t="s">
        <v>14</v>
      </c>
      <c r="F11" s="146" t="s">
        <v>10</v>
      </c>
      <c r="G11" s="344" t="s">
        <v>15</v>
      </c>
      <c r="H11" s="345"/>
      <c r="I11" s="344" t="s">
        <v>16</v>
      </c>
      <c r="J11" s="345"/>
      <c r="K11" s="149" t="s">
        <v>145</v>
      </c>
    </row>
    <row r="12" spans="1:15" ht="11.1" customHeight="1" x14ac:dyDescent="0.25">
      <c r="A12" s="142" t="s">
        <v>17</v>
      </c>
      <c r="B12" s="143"/>
      <c r="C12" s="143"/>
      <c r="D12" s="146" t="s">
        <v>18</v>
      </c>
      <c r="E12" s="146" t="s">
        <v>19</v>
      </c>
      <c r="F12" s="146" t="s">
        <v>20</v>
      </c>
      <c r="G12" s="344" t="s">
        <v>21</v>
      </c>
      <c r="H12" s="345"/>
      <c r="I12" s="344" t="s">
        <v>14</v>
      </c>
      <c r="J12" s="345"/>
      <c r="K12" s="184" t="str">
        <f>CONCATENATE("OF  ",UPPER(TEXT('Start Here'!C11,"MMM-YY")))</f>
        <v>OF  JAN-00</v>
      </c>
    </row>
    <row r="13" spans="1:15" ht="11.1" customHeight="1" x14ac:dyDescent="0.25">
      <c r="A13" s="150"/>
      <c r="B13" s="151"/>
      <c r="C13" s="151"/>
      <c r="D13" s="152" t="s">
        <v>22</v>
      </c>
      <c r="E13" s="152" t="s">
        <v>23</v>
      </c>
      <c r="F13" s="152" t="s">
        <v>24</v>
      </c>
      <c r="G13" s="346" t="s">
        <v>25</v>
      </c>
      <c r="H13" s="347"/>
      <c r="I13" s="346" t="s">
        <v>26</v>
      </c>
      <c r="J13" s="347"/>
      <c r="K13" s="153" t="s">
        <v>27</v>
      </c>
    </row>
    <row r="14" spans="1:15" ht="11.1" customHeight="1" x14ac:dyDescent="0.25">
      <c r="A14" s="190" t="s">
        <v>28</v>
      </c>
      <c r="B14" s="398" t="str">
        <f>'Copy 1'!B17:C17</f>
        <v>Construction</v>
      </c>
      <c r="C14" s="399"/>
      <c r="D14" s="191">
        <f>'Copy 1'!D17</f>
        <v>0</v>
      </c>
      <c r="E14" s="191">
        <f>'Copy 1'!E17</f>
        <v>0</v>
      </c>
      <c r="F14" s="191">
        <f>'Copy 1'!F17</f>
        <v>0</v>
      </c>
      <c r="G14" s="444">
        <f>'Copy 1'!G17:H17</f>
        <v>0</v>
      </c>
      <c r="H14" s="445"/>
      <c r="I14" s="348"/>
      <c r="J14" s="349"/>
      <c r="K14" s="192">
        <f>'Copy 1'!K17</f>
        <v>0</v>
      </c>
    </row>
    <row r="15" spans="1:15" ht="11.1" customHeight="1" x14ac:dyDescent="0.25">
      <c r="A15" s="193" t="s">
        <v>30</v>
      </c>
      <c r="B15" s="398">
        <f>'Copy 1'!B18:C18</f>
        <v>0</v>
      </c>
      <c r="C15" s="399"/>
      <c r="D15" s="191">
        <f>'Copy 1'!D18</f>
        <v>0</v>
      </c>
      <c r="E15" s="191">
        <f>'Copy 1'!E18</f>
        <v>0</v>
      </c>
      <c r="F15" s="191">
        <f>'Copy 1'!F18</f>
        <v>0</v>
      </c>
      <c r="G15" s="444">
        <f>'Copy 1'!G18:H18</f>
        <v>0</v>
      </c>
      <c r="H15" s="445"/>
      <c r="I15" s="348"/>
      <c r="J15" s="349"/>
      <c r="K15" s="192">
        <f>'Copy 1'!K18</f>
        <v>0</v>
      </c>
    </row>
    <row r="16" spans="1:15" ht="11.1" customHeight="1" x14ac:dyDescent="0.25">
      <c r="A16" s="193" t="s">
        <v>31</v>
      </c>
      <c r="B16" s="398">
        <f>'Copy 1'!B19:C19</f>
        <v>0</v>
      </c>
      <c r="C16" s="399"/>
      <c r="D16" s="191">
        <f>'Copy 1'!D19</f>
        <v>0</v>
      </c>
      <c r="E16" s="191">
        <f>'Copy 1'!E19</f>
        <v>0</v>
      </c>
      <c r="F16" s="191">
        <f>'Copy 1'!F19</f>
        <v>0</v>
      </c>
      <c r="G16" s="444">
        <f>'Copy 1'!G19:H19</f>
        <v>0</v>
      </c>
      <c r="H16" s="445"/>
      <c r="I16" s="348"/>
      <c r="J16" s="349"/>
      <c r="K16" s="192">
        <f>'Copy 1'!K19</f>
        <v>0</v>
      </c>
    </row>
    <row r="17" spans="1:11" ht="11.1" customHeight="1" x14ac:dyDescent="0.25">
      <c r="A17" s="193" t="s">
        <v>32</v>
      </c>
      <c r="B17" s="398">
        <f>'Copy 1'!B20:C20</f>
        <v>0</v>
      </c>
      <c r="C17" s="399"/>
      <c r="D17" s="191">
        <f>'Copy 1'!D20</f>
        <v>0</v>
      </c>
      <c r="E17" s="191">
        <f>'Copy 1'!E20</f>
        <v>0</v>
      </c>
      <c r="F17" s="191">
        <f>'Copy 1'!F20</f>
        <v>0</v>
      </c>
      <c r="G17" s="444">
        <f>'Copy 1'!G20:H20</f>
        <v>0</v>
      </c>
      <c r="H17" s="445"/>
      <c r="I17" s="348"/>
      <c r="J17" s="349"/>
      <c r="K17" s="192">
        <f>'Copy 1'!K20</f>
        <v>0</v>
      </c>
    </row>
    <row r="18" spans="1:11" ht="11.1" customHeight="1" x14ac:dyDescent="0.25">
      <c r="A18" s="193" t="s">
        <v>33</v>
      </c>
      <c r="B18" s="398">
        <f>'Copy 1'!B21:C21</f>
        <v>0</v>
      </c>
      <c r="C18" s="399"/>
      <c r="D18" s="191">
        <f>'Copy 1'!D21</f>
        <v>0</v>
      </c>
      <c r="E18" s="191">
        <f>'Copy 1'!E21</f>
        <v>0</v>
      </c>
      <c r="F18" s="191">
        <f>'Copy 1'!F21</f>
        <v>0</v>
      </c>
      <c r="G18" s="444">
        <f>'Copy 1'!G21:H21</f>
        <v>0</v>
      </c>
      <c r="H18" s="445"/>
      <c r="I18" s="348"/>
      <c r="J18" s="349"/>
      <c r="K18" s="192">
        <f>'Copy 1'!K21</f>
        <v>0</v>
      </c>
    </row>
    <row r="19" spans="1:11" ht="11.1" customHeight="1" x14ac:dyDescent="0.25">
      <c r="A19" s="193" t="s">
        <v>34</v>
      </c>
      <c r="B19" s="398">
        <f>'Copy 1'!B22:C22</f>
        <v>0</v>
      </c>
      <c r="C19" s="399"/>
      <c r="D19" s="191">
        <f>'Copy 1'!D22</f>
        <v>0</v>
      </c>
      <c r="E19" s="191">
        <f>'Copy 1'!E22</f>
        <v>0</v>
      </c>
      <c r="F19" s="191">
        <f>'Copy 1'!F22</f>
        <v>0</v>
      </c>
      <c r="G19" s="444">
        <f>'Copy 1'!G22:H22</f>
        <v>0</v>
      </c>
      <c r="H19" s="445"/>
      <c r="I19" s="348"/>
      <c r="J19" s="349"/>
      <c r="K19" s="192">
        <f>'Copy 1'!K22</f>
        <v>0</v>
      </c>
    </row>
    <row r="20" spans="1:11" ht="11.1" customHeight="1" x14ac:dyDescent="0.25">
      <c r="A20" s="193" t="s">
        <v>35</v>
      </c>
      <c r="B20" s="398">
        <f>'Copy 1'!B23:C23</f>
        <v>0</v>
      </c>
      <c r="C20" s="399"/>
      <c r="D20" s="191">
        <f>'Copy 1'!D23</f>
        <v>0</v>
      </c>
      <c r="E20" s="191">
        <f>'Copy 1'!E23</f>
        <v>0</v>
      </c>
      <c r="F20" s="191">
        <f>'Copy 1'!F23</f>
        <v>0</v>
      </c>
      <c r="G20" s="444">
        <f>'Copy 1'!G23:H23</f>
        <v>0</v>
      </c>
      <c r="H20" s="445"/>
      <c r="I20" s="348"/>
      <c r="J20" s="349"/>
      <c r="K20" s="192">
        <f>'Copy 1'!K23</f>
        <v>0</v>
      </c>
    </row>
    <row r="21" spans="1:11" ht="11.1" customHeight="1" x14ac:dyDescent="0.25">
      <c r="A21" s="193" t="s">
        <v>36</v>
      </c>
      <c r="B21" s="398">
        <f>'Copy 1'!B24:C24</f>
        <v>0</v>
      </c>
      <c r="C21" s="399"/>
      <c r="D21" s="191">
        <f>'Copy 1'!D24</f>
        <v>0</v>
      </c>
      <c r="E21" s="191">
        <f>'Copy 1'!E24</f>
        <v>0</v>
      </c>
      <c r="F21" s="191">
        <f>'Copy 1'!F24</f>
        <v>0</v>
      </c>
      <c r="G21" s="444">
        <f>'Copy 1'!G24:H24</f>
        <v>0</v>
      </c>
      <c r="H21" s="445"/>
      <c r="I21" s="348"/>
      <c r="J21" s="349"/>
      <c r="K21" s="192">
        <f>'Copy 1'!K24</f>
        <v>0</v>
      </c>
    </row>
    <row r="22" spans="1:11" ht="11.1" customHeight="1" x14ac:dyDescent="0.25">
      <c r="A22" s="194" t="s">
        <v>37</v>
      </c>
      <c r="B22" s="187" t="s">
        <v>38</v>
      </c>
      <c r="C22" s="187">
        <f>'Copy 1'!C25</f>
        <v>0</v>
      </c>
      <c r="D22" s="191">
        <f>'Copy 1'!D25</f>
        <v>0</v>
      </c>
      <c r="E22" s="191">
        <f>'Copy 1'!E25</f>
        <v>0</v>
      </c>
      <c r="F22" s="191">
        <f>'Copy 1'!F25</f>
        <v>0</v>
      </c>
      <c r="G22" s="444">
        <f>'Copy 1'!G25:H25</f>
        <v>0</v>
      </c>
      <c r="H22" s="445"/>
      <c r="I22" s="348"/>
      <c r="J22" s="349"/>
      <c r="K22" s="192">
        <f>'Copy 1'!K25</f>
        <v>0</v>
      </c>
    </row>
    <row r="23" spans="1:11" ht="11.1" customHeight="1" x14ac:dyDescent="0.25">
      <c r="A23" s="193" t="s">
        <v>31</v>
      </c>
      <c r="B23" s="398">
        <f>'Copy 1'!B26:C26</f>
        <v>0</v>
      </c>
      <c r="C23" s="399"/>
      <c r="D23" s="191">
        <f>'Copy 1'!D26</f>
        <v>0</v>
      </c>
      <c r="E23" s="191">
        <f>'Copy 1'!E26</f>
        <v>0</v>
      </c>
      <c r="F23" s="191">
        <f>'Copy 1'!F26</f>
        <v>0</v>
      </c>
      <c r="G23" s="444">
        <f>'Copy 1'!G26:H26</f>
        <v>0</v>
      </c>
      <c r="H23" s="445"/>
      <c r="I23" s="348"/>
      <c r="J23" s="349"/>
      <c r="K23" s="192">
        <f>'Copy 1'!K26</f>
        <v>0</v>
      </c>
    </row>
    <row r="24" spans="1:11" ht="11.1" customHeight="1" x14ac:dyDescent="0.25">
      <c r="A24" s="194" t="s">
        <v>39</v>
      </c>
      <c r="B24" s="398" t="str">
        <f>'Copy 1'!B27:C27</f>
        <v>Operating Equip.</v>
      </c>
      <c r="C24" s="399"/>
      <c r="D24" s="191">
        <f>'Copy 1'!D27</f>
        <v>0</v>
      </c>
      <c r="E24" s="191">
        <f>'Copy 1'!E27</f>
        <v>0</v>
      </c>
      <c r="F24" s="191">
        <f>'Copy 1'!F27</f>
        <v>0</v>
      </c>
      <c r="G24" s="444">
        <f>'Copy 1'!G27:H27</f>
        <v>0</v>
      </c>
      <c r="H24" s="445"/>
      <c r="I24" s="348"/>
      <c r="J24" s="349"/>
      <c r="K24" s="192">
        <f>'Copy 1'!K27</f>
        <v>0</v>
      </c>
    </row>
    <row r="25" spans="1:11" ht="11.1" customHeight="1" x14ac:dyDescent="0.25">
      <c r="A25" s="193" t="s">
        <v>31</v>
      </c>
      <c r="B25" s="398">
        <f>'Copy 1'!B28:C28</f>
        <v>0</v>
      </c>
      <c r="C25" s="399"/>
      <c r="D25" s="191">
        <f>'Copy 1'!D28</f>
        <v>0</v>
      </c>
      <c r="E25" s="191">
        <f>'Copy 1'!E28</f>
        <v>0</v>
      </c>
      <c r="F25" s="191">
        <f>'Copy 1'!F28</f>
        <v>0</v>
      </c>
      <c r="G25" s="444">
        <f>'Copy 1'!G28:H28</f>
        <v>0</v>
      </c>
      <c r="H25" s="445"/>
      <c r="I25" s="348"/>
      <c r="J25" s="349"/>
      <c r="K25" s="192">
        <f>'Copy 1'!K28</f>
        <v>0</v>
      </c>
    </row>
    <row r="26" spans="1:11" ht="11.1" customHeight="1" x14ac:dyDescent="0.25">
      <c r="A26" s="194" t="s">
        <v>40</v>
      </c>
      <c r="B26" s="187" t="s">
        <v>41</v>
      </c>
      <c r="C26" s="187">
        <f>'Copy 1'!C29</f>
        <v>0</v>
      </c>
      <c r="D26" s="191">
        <f>'Copy 1'!D29</f>
        <v>0</v>
      </c>
      <c r="E26" s="191">
        <f>'Copy 1'!E29</f>
        <v>0</v>
      </c>
      <c r="F26" s="191">
        <f>'Copy 1'!F29</f>
        <v>0</v>
      </c>
      <c r="G26" s="444">
        <f>'Copy 1'!G29:H29</f>
        <v>0</v>
      </c>
      <c r="H26" s="445"/>
      <c r="I26" s="348"/>
      <c r="J26" s="349"/>
      <c r="K26" s="192">
        <f>'Copy 1'!K29</f>
        <v>0</v>
      </c>
    </row>
    <row r="27" spans="1:11" ht="11.1" customHeight="1" x14ac:dyDescent="0.25">
      <c r="A27" s="193" t="s">
        <v>31</v>
      </c>
      <c r="B27" s="398">
        <f>'Copy 1'!B30:C30</f>
        <v>0</v>
      </c>
      <c r="C27" s="399"/>
      <c r="D27" s="191">
        <f>'Copy 1'!D30</f>
        <v>0</v>
      </c>
      <c r="E27" s="191">
        <f>'Copy 1'!E30</f>
        <v>0</v>
      </c>
      <c r="F27" s="191">
        <f>'Copy 1'!F30</f>
        <v>0</v>
      </c>
      <c r="G27" s="444">
        <f>'Copy 1'!G30:H30</f>
        <v>0</v>
      </c>
      <c r="H27" s="445"/>
      <c r="I27" s="348"/>
      <c r="J27" s="349"/>
      <c r="K27" s="192">
        <f>'Copy 1'!K30</f>
        <v>0</v>
      </c>
    </row>
    <row r="28" spans="1:11" ht="11.1" customHeight="1" x14ac:dyDescent="0.25">
      <c r="A28" s="193" t="s">
        <v>32</v>
      </c>
      <c r="B28" s="398" t="str">
        <f>'Copy 1'!B31:C31</f>
        <v>RTB Stock</v>
      </c>
      <c r="C28" s="399"/>
      <c r="D28" s="191">
        <f>'Copy 1'!D31</f>
        <v>0</v>
      </c>
      <c r="E28" s="191">
        <f>'Copy 1'!E31</f>
        <v>0</v>
      </c>
      <c r="F28" s="191">
        <f>'Copy 1'!F31</f>
        <v>0</v>
      </c>
      <c r="G28" s="444">
        <f>'Copy 1'!G31:H31</f>
        <v>0</v>
      </c>
      <c r="H28" s="445"/>
      <c r="I28" s="348"/>
      <c r="J28" s="349"/>
      <c r="K28" s="192">
        <f>'Copy 1'!K31</f>
        <v>0</v>
      </c>
    </row>
    <row r="29" spans="1:11" ht="11.1" customHeight="1" x14ac:dyDescent="0.25">
      <c r="A29" s="194" t="s">
        <v>43</v>
      </c>
      <c r="B29" s="429" t="str">
        <f>'Copy 1'!B32:C32</f>
        <v>Operating Funds</v>
      </c>
      <c r="C29" s="430"/>
      <c r="D29" s="191">
        <f>'Copy 1'!D32</f>
        <v>0</v>
      </c>
      <c r="E29" s="191">
        <f>'Copy 1'!E32</f>
        <v>0</v>
      </c>
      <c r="F29" s="191">
        <f>'Copy 1'!F32</f>
        <v>0</v>
      </c>
      <c r="G29" s="444">
        <f>'Copy 1'!G32:H32</f>
        <v>0</v>
      </c>
      <c r="H29" s="445"/>
      <c r="I29" s="348"/>
      <c r="J29" s="349"/>
      <c r="K29" s="192">
        <f>'Copy 1'!K32</f>
        <v>0</v>
      </c>
    </row>
    <row r="30" spans="1:11" ht="11.1" customHeight="1" x14ac:dyDescent="0.25">
      <c r="A30" s="194" t="s">
        <v>45</v>
      </c>
      <c r="B30" s="429" t="str">
        <f>'Copy 1'!B33:C33</f>
        <v>Debt Retirement</v>
      </c>
      <c r="C30" s="430"/>
      <c r="D30" s="191">
        <f>'Copy 1'!D33</f>
        <v>0</v>
      </c>
      <c r="E30" s="191">
        <f>'Copy 1'!E33</f>
        <v>0</v>
      </c>
      <c r="F30" s="191">
        <f>'Copy 1'!F33</f>
        <v>0</v>
      </c>
      <c r="G30" s="444">
        <f>'Copy 1'!G33:H33</f>
        <v>0</v>
      </c>
      <c r="H30" s="445"/>
      <c r="I30" s="348"/>
      <c r="J30" s="349"/>
      <c r="K30" s="192">
        <f>'Copy 1'!K33</f>
        <v>0</v>
      </c>
    </row>
    <row r="31" spans="1:11" ht="11.1" customHeight="1" x14ac:dyDescent="0.25">
      <c r="A31" s="194" t="s">
        <v>47</v>
      </c>
      <c r="B31" s="187" t="s">
        <v>48</v>
      </c>
      <c r="C31" s="187">
        <f>'Copy 1'!C34</f>
        <v>0</v>
      </c>
      <c r="D31" s="191">
        <f>'Copy 1'!D34</f>
        <v>0</v>
      </c>
      <c r="E31" s="191">
        <f>'Copy 1'!E34</f>
        <v>0</v>
      </c>
      <c r="F31" s="191">
        <f>'Copy 1'!F34</f>
        <v>0</v>
      </c>
      <c r="G31" s="444">
        <f>'Copy 1'!G34:H34</f>
        <v>0</v>
      </c>
      <c r="H31" s="445"/>
      <c r="I31" s="348"/>
      <c r="J31" s="349"/>
      <c r="K31" s="192">
        <f>'Copy 1'!K34</f>
        <v>0</v>
      </c>
    </row>
    <row r="32" spans="1:11" ht="11.1" customHeight="1" x14ac:dyDescent="0.25">
      <c r="A32" s="193" t="s">
        <v>31</v>
      </c>
      <c r="B32" s="398" t="str">
        <f>'Copy 1'!B35:C35</f>
        <v>Land and Buildings</v>
      </c>
      <c r="C32" s="399"/>
      <c r="D32" s="191">
        <f>'Copy 1'!D35</f>
        <v>0</v>
      </c>
      <c r="E32" s="191">
        <f>'Copy 1'!E35</f>
        <v>0</v>
      </c>
      <c r="F32" s="191">
        <f>'Copy 1'!F35</f>
        <v>0</v>
      </c>
      <c r="G32" s="444">
        <f>'Copy 1'!G35:H35</f>
        <v>0</v>
      </c>
      <c r="H32" s="445"/>
      <c r="I32" s="348"/>
      <c r="J32" s="349"/>
      <c r="K32" s="192">
        <f>'Copy 1'!K35</f>
        <v>0</v>
      </c>
    </row>
    <row r="33" spans="1:11" ht="11.1" customHeight="1" x14ac:dyDescent="0.25">
      <c r="A33" s="194" t="s">
        <v>49</v>
      </c>
      <c r="B33" s="398" t="str">
        <f>'Copy 1'!B36:C36</f>
        <v>Closed Budget-Unaudited</v>
      </c>
      <c r="C33" s="399"/>
      <c r="D33" s="191">
        <f>'Copy 1'!D36</f>
        <v>0</v>
      </c>
      <c r="E33" s="191">
        <f>'Copy 1'!E36</f>
        <v>0</v>
      </c>
      <c r="F33" s="191">
        <f>'Copy 1'!F36</f>
        <v>0</v>
      </c>
      <c r="G33" s="444">
        <f>'Copy 1'!G36:H36</f>
        <v>0</v>
      </c>
      <c r="H33" s="445"/>
      <c r="I33" s="348"/>
      <c r="J33" s="349"/>
      <c r="K33" s="192">
        <f>'Copy 1'!K36</f>
        <v>0</v>
      </c>
    </row>
    <row r="34" spans="1:11" ht="11.1" customHeight="1" x14ac:dyDescent="0.25">
      <c r="A34" s="194" t="s">
        <v>51</v>
      </c>
      <c r="B34" s="398" t="str">
        <f>'Copy 1'!B37:C37</f>
        <v>Closed Budget-Audited</v>
      </c>
      <c r="C34" s="399"/>
      <c r="D34" s="191">
        <f>'Copy 1'!D37</f>
        <v>0</v>
      </c>
      <c r="E34" s="191">
        <f>'Copy 1'!E37</f>
        <v>0</v>
      </c>
      <c r="F34" s="191">
        <f>'Copy 1'!F37</f>
        <v>0</v>
      </c>
      <c r="G34" s="444">
        <f>'Copy 1'!G37:H37</f>
        <v>0</v>
      </c>
      <c r="H34" s="445"/>
      <c r="I34" s="348"/>
      <c r="J34" s="349"/>
      <c r="K34" s="192">
        <f>'Copy 1'!K37</f>
        <v>0</v>
      </c>
    </row>
    <row r="35" spans="1:11" ht="11.1" customHeight="1" x14ac:dyDescent="0.25">
      <c r="A35" s="194" t="s">
        <v>53</v>
      </c>
      <c r="B35" s="398" t="str">
        <f>'Copy 1'!B38:C38</f>
        <v>Subtotals-All Funds</v>
      </c>
      <c r="C35" s="399"/>
      <c r="D35" s="191">
        <f>SUM(D14:D34)</f>
        <v>0</v>
      </c>
      <c r="E35" s="191">
        <f>SUM(E14:E34)+SUM('Supplemental Sheet Copy 1'!E15:E48,'Supplemental Sheet Copy 1'!E50:E62)</f>
        <v>0</v>
      </c>
      <c r="F35" s="191">
        <f>SUM(F14:F34)+SUM('Supplemental Sheet Copy 1'!F15:F48,'Supplemental Sheet Copy 1'!F50:F62)</f>
        <v>0</v>
      </c>
      <c r="G35" s="444">
        <f>SUM(G14:G34)+SUM('Supplemental Sheet Copy 1'!G15:H48,'Supplemental Sheet Copy 1'!G50:H62)</f>
        <v>0</v>
      </c>
      <c r="H35" s="445"/>
      <c r="I35" s="348"/>
      <c r="J35" s="349"/>
      <c r="K35" s="192">
        <f>SUM(K14:K34)+SUM('Supplemental Sheet Copy 1'!K15:K48,'Supplemental Sheet Copy 1'!K50:K62)</f>
        <v>0</v>
      </c>
    </row>
    <row r="36" spans="1:11" ht="11.1" customHeight="1" x14ac:dyDescent="0.25">
      <c r="A36" s="194" t="s">
        <v>55</v>
      </c>
      <c r="B36" s="398" t="str">
        <f>'Copy 1'!B39:C39</f>
        <v>Sale of Property</v>
      </c>
      <c r="C36" s="399"/>
      <c r="D36" s="191">
        <f>'Copy 1'!D39</f>
        <v>0</v>
      </c>
      <c r="E36" s="191">
        <f>'Copy 1'!E39</f>
        <v>0</v>
      </c>
      <c r="F36" s="191">
        <f>'Copy 1'!F39</f>
        <v>0</v>
      </c>
      <c r="G36" s="444">
        <f>'Copy 1'!G39:H39</f>
        <v>0</v>
      </c>
      <c r="H36" s="445"/>
      <c r="I36" s="348"/>
      <c r="J36" s="349"/>
      <c r="K36" s="192">
        <f>'Copy 1'!K39</f>
        <v>0</v>
      </c>
    </row>
    <row r="37" spans="1:11" ht="11.1" customHeight="1" x14ac:dyDescent="0.25">
      <c r="A37" s="194" t="s">
        <v>57</v>
      </c>
      <c r="B37" s="398" t="str">
        <f>'Copy 1'!B40:C40</f>
        <v>Other-a.Req'd Non-Loan</v>
      </c>
      <c r="C37" s="399"/>
      <c r="D37" s="191">
        <f>'Copy 1'!D40</f>
        <v>0</v>
      </c>
      <c r="E37" s="191">
        <f>'Copy 1'!E40</f>
        <v>0</v>
      </c>
      <c r="F37" s="191">
        <f>'Copy 1'!F40</f>
        <v>0</v>
      </c>
      <c r="G37" s="444">
        <f>'Copy 1'!G40:H40</f>
        <v>0</v>
      </c>
      <c r="H37" s="445"/>
      <c r="I37" s="348"/>
      <c r="J37" s="349"/>
      <c r="K37" s="192">
        <f>'Copy 1'!K40</f>
        <v>0</v>
      </c>
    </row>
    <row r="38" spans="1:11" ht="11.1" customHeight="1" x14ac:dyDescent="0.25">
      <c r="A38" s="193" t="s">
        <v>31</v>
      </c>
      <c r="B38" s="398" t="str">
        <f>'Copy 1'!B41:C41</f>
        <v>Interest Income</v>
      </c>
      <c r="C38" s="399"/>
      <c r="D38" s="191">
        <f>'Copy 1'!D41</f>
        <v>0</v>
      </c>
      <c r="E38" s="191">
        <f>'Copy 1'!E41</f>
        <v>0</v>
      </c>
      <c r="F38" s="191">
        <f>'Copy 1'!F41</f>
        <v>0</v>
      </c>
      <c r="G38" s="444">
        <f>'Copy 1'!G41:H41</f>
        <v>0</v>
      </c>
      <c r="H38" s="445"/>
      <c r="I38" s="348"/>
      <c r="J38" s="349"/>
      <c r="K38" s="192">
        <f>'Copy 1'!K41</f>
        <v>0</v>
      </c>
    </row>
    <row r="39" spans="1:11" ht="11.1" customHeight="1" x14ac:dyDescent="0.25">
      <c r="A39" s="193" t="s">
        <v>32</v>
      </c>
      <c r="B39" s="398">
        <f>'Copy 1'!B42:C42</f>
        <v>0</v>
      </c>
      <c r="C39" s="399"/>
      <c r="D39" s="191">
        <f>'Copy 1'!D42</f>
        <v>0</v>
      </c>
      <c r="E39" s="191">
        <f>'Copy 1'!E42</f>
        <v>0</v>
      </c>
      <c r="F39" s="191">
        <f>'Copy 1'!F42</f>
        <v>0</v>
      </c>
      <c r="G39" s="444">
        <f>'Copy 1'!G42:H42</f>
        <v>0</v>
      </c>
      <c r="H39" s="445"/>
      <c r="I39" s="348"/>
      <c r="J39" s="349"/>
      <c r="K39" s="192">
        <f>'Copy 1'!K42</f>
        <v>0</v>
      </c>
    </row>
    <row r="40" spans="1:11" ht="11.1" customHeight="1" thickBot="1" x14ac:dyDescent="0.3">
      <c r="A40" s="195" t="s">
        <v>59</v>
      </c>
      <c r="B40" s="188" t="str">
        <f>'Copy 1'!B43:C43</f>
        <v>Net Totals - Loan Funds</v>
      </c>
      <c r="C40" s="189"/>
      <c r="D40" s="189">
        <f>SUM(D35:D39)</f>
        <v>0</v>
      </c>
      <c r="E40" s="189">
        <f>SUM(E35:E39)</f>
        <v>0</v>
      </c>
      <c r="F40" s="189">
        <f>SUM(F35:F39)</f>
        <v>0</v>
      </c>
      <c r="G40" s="447">
        <f>SUM(G35:H39)</f>
        <v>0</v>
      </c>
      <c r="H40" s="448"/>
      <c r="I40" s="396"/>
      <c r="J40" s="397"/>
      <c r="K40" s="196">
        <f>SUM(K35:K39)</f>
        <v>0</v>
      </c>
    </row>
    <row r="41" spans="1:11" ht="11.1" customHeight="1" x14ac:dyDescent="0.25">
      <c r="A41" s="197"/>
      <c r="B41" s="198"/>
      <c r="C41" s="449" t="s">
        <v>64</v>
      </c>
      <c r="D41" s="449" t="s">
        <v>65</v>
      </c>
      <c r="E41" s="199" t="s">
        <v>61</v>
      </c>
      <c r="F41" s="199" t="s">
        <v>62</v>
      </c>
      <c r="G41" s="451" t="s">
        <v>63</v>
      </c>
      <c r="H41" s="452"/>
      <c r="I41" s="452"/>
      <c r="J41" s="453"/>
      <c r="K41" s="192">
        <f>'Copy 1'!K44</f>
        <v>0</v>
      </c>
    </row>
    <row r="42" spans="1:11" ht="11.1" customHeight="1" x14ac:dyDescent="0.25">
      <c r="A42" s="197"/>
      <c r="B42" s="198"/>
      <c r="C42" s="450"/>
      <c r="D42" s="450"/>
      <c r="E42" s="200" t="s">
        <v>62</v>
      </c>
      <c r="F42" s="200" t="s">
        <v>66</v>
      </c>
      <c r="G42" s="454" t="str">
        <f>CONCATENATE("18. Adv. Not Deposited FRS ",'Start Here'!C9-1)</f>
        <v>18. Adv. Not Deposited FRS -1</v>
      </c>
      <c r="H42" s="455"/>
      <c r="I42" s="455"/>
      <c r="J42" s="456"/>
      <c r="K42" s="192">
        <f>'Copy 1'!K45</f>
        <v>0</v>
      </c>
    </row>
    <row r="43" spans="1:11" ht="11.1" customHeight="1" x14ac:dyDescent="0.25">
      <c r="A43" s="201" t="s">
        <v>67</v>
      </c>
      <c r="B43" s="198" t="s">
        <v>198</v>
      </c>
      <c r="C43" s="299">
        <f>'Copy 1'!C46</f>
        <v>0</v>
      </c>
      <c r="D43" s="299">
        <f>'Copy 1'!D46</f>
        <v>0</v>
      </c>
      <c r="E43" s="299">
        <f>'Copy 1'!E46</f>
        <v>0</v>
      </c>
      <c r="F43" s="300"/>
      <c r="G43" s="457" t="s">
        <v>68</v>
      </c>
      <c r="H43" s="458"/>
      <c r="I43" s="458"/>
      <c r="J43" s="459"/>
      <c r="K43" s="340">
        <f>'Copy 1'!K46</f>
        <v>0</v>
      </c>
    </row>
    <row r="44" spans="1:11" ht="11.1" customHeight="1" x14ac:dyDescent="0.25">
      <c r="A44" s="201" t="s">
        <v>69</v>
      </c>
      <c r="B44" s="198" t="s">
        <v>70</v>
      </c>
      <c r="C44" s="299">
        <f>'Copy 1'!C47</f>
        <v>0</v>
      </c>
      <c r="D44" s="299">
        <f>'Copy 1'!D47</f>
        <v>0</v>
      </c>
      <c r="E44" s="299">
        <f>'Copy 1'!E47</f>
        <v>0</v>
      </c>
      <c r="F44" s="300"/>
      <c r="G44" s="460"/>
      <c r="H44" s="461"/>
      <c r="I44" s="461"/>
      <c r="J44" s="462"/>
      <c r="K44" s="341"/>
    </row>
    <row r="45" spans="1:11" ht="11.1" customHeight="1" x14ac:dyDescent="0.25">
      <c r="A45" s="201" t="s">
        <v>71</v>
      </c>
      <c r="B45" s="198" t="s">
        <v>72</v>
      </c>
      <c r="C45" s="299">
        <f>'Copy 1'!C48</f>
        <v>0</v>
      </c>
      <c r="D45" s="299">
        <f>'Copy 1'!D48</f>
        <v>0</v>
      </c>
      <c r="E45" s="299">
        <f>'Copy 1'!E48</f>
        <v>0</v>
      </c>
      <c r="F45" s="299"/>
      <c r="G45" s="438" t="s">
        <v>73</v>
      </c>
      <c r="H45" s="439"/>
      <c r="I45" s="439"/>
      <c r="J45" s="440"/>
      <c r="K45" s="192">
        <f>SUM(K40:K44)</f>
        <v>0</v>
      </c>
    </row>
    <row r="46" spans="1:11" ht="11.1" customHeight="1" thickBot="1" x14ac:dyDescent="0.3">
      <c r="A46" s="195" t="s">
        <v>74</v>
      </c>
      <c r="B46" s="204" t="s">
        <v>8</v>
      </c>
      <c r="C46" s="298">
        <f>'Copy 1'!C49</f>
        <v>0</v>
      </c>
      <c r="D46" s="298">
        <f>'Copy 1'!D49</f>
        <v>0</v>
      </c>
      <c r="E46" s="298">
        <f>'Copy 1'!E49</f>
        <v>0</v>
      </c>
      <c r="F46" s="298">
        <f>'Copy 1'!F49</f>
        <v>0</v>
      </c>
      <c r="G46" s="441" t="s">
        <v>75</v>
      </c>
      <c r="H46" s="442"/>
      <c r="I46" s="442"/>
      <c r="J46" s="443"/>
      <c r="K46" s="196">
        <f>'Copy 1'!K49</f>
        <v>0</v>
      </c>
    </row>
    <row r="47" spans="1:11" ht="11.1" customHeight="1" x14ac:dyDescent="0.25">
      <c r="A47" s="464" t="s">
        <v>199</v>
      </c>
      <c r="B47" s="465"/>
      <c r="C47" s="465"/>
      <c r="D47" s="465"/>
      <c r="E47" s="465"/>
      <c r="F47" s="465"/>
      <c r="G47" s="465"/>
      <c r="H47" s="465"/>
      <c r="I47" s="465"/>
      <c r="J47" s="465"/>
      <c r="K47" s="466"/>
    </row>
    <row r="48" spans="1:11" ht="11.1" customHeight="1" x14ac:dyDescent="0.25">
      <c r="A48" s="205"/>
      <c r="B48" s="429" t="s">
        <v>76</v>
      </c>
      <c r="C48" s="429"/>
      <c r="D48" s="430"/>
      <c r="E48" s="295"/>
      <c r="F48" s="467" t="s">
        <v>77</v>
      </c>
      <c r="G48" s="429"/>
      <c r="H48" s="429"/>
      <c r="I48" s="429"/>
      <c r="J48" s="430"/>
      <c r="K48" s="302"/>
    </row>
    <row r="49" spans="1:11" ht="11.1" customHeight="1" x14ac:dyDescent="0.25">
      <c r="A49" s="208"/>
      <c r="B49" s="429" t="s">
        <v>78</v>
      </c>
      <c r="C49" s="429"/>
      <c r="D49" s="430"/>
      <c r="E49" s="301"/>
      <c r="F49" s="467" t="s">
        <v>79</v>
      </c>
      <c r="G49" s="429"/>
      <c r="H49" s="429"/>
      <c r="I49" s="429"/>
      <c r="J49" s="430"/>
      <c r="K49" s="303"/>
    </row>
    <row r="50" spans="1:11" ht="11.1" customHeight="1" x14ac:dyDescent="0.25">
      <c r="A50" s="208"/>
      <c r="B50" s="429" t="s">
        <v>80</v>
      </c>
      <c r="C50" s="429"/>
      <c r="D50" s="430"/>
      <c r="E50" s="301"/>
      <c r="F50" s="467" t="s">
        <v>81</v>
      </c>
      <c r="G50" s="429"/>
      <c r="H50" s="429"/>
      <c r="I50" s="429"/>
      <c r="J50" s="430"/>
      <c r="K50" s="303"/>
    </row>
    <row r="51" spans="1:11" ht="11.1" customHeight="1" x14ac:dyDescent="0.25">
      <c r="A51" s="208"/>
      <c r="B51" s="429" t="s">
        <v>38</v>
      </c>
      <c r="C51" s="429"/>
      <c r="D51" s="430"/>
      <c r="E51" s="301"/>
      <c r="F51" s="467" t="s">
        <v>82</v>
      </c>
      <c r="G51" s="429"/>
      <c r="H51" s="429"/>
      <c r="I51" s="429"/>
      <c r="J51" s="430"/>
      <c r="K51" s="303"/>
    </row>
    <row r="52" spans="1:11" x14ac:dyDescent="0.25">
      <c r="A52" s="211" t="s">
        <v>83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3"/>
    </row>
    <row r="53" spans="1:11" ht="9" customHeight="1" x14ac:dyDescent="0.25">
      <c r="A53" s="214" t="s">
        <v>84</v>
      </c>
      <c r="B53" s="198"/>
      <c r="C53" s="198"/>
      <c r="D53" s="198"/>
      <c r="E53" s="198"/>
      <c r="F53" s="198"/>
      <c r="G53" s="198"/>
      <c r="H53" s="198"/>
      <c r="I53" s="198"/>
      <c r="J53" s="198"/>
      <c r="K53" s="215"/>
    </row>
    <row r="54" spans="1:11" ht="9" customHeight="1" x14ac:dyDescent="0.25">
      <c r="A54" s="214" t="s">
        <v>200</v>
      </c>
      <c r="B54" s="198"/>
      <c r="C54" s="198"/>
      <c r="D54" s="198"/>
      <c r="E54" s="198"/>
      <c r="F54" s="198"/>
      <c r="G54" s="198"/>
      <c r="H54" s="198"/>
      <c r="I54" s="198"/>
      <c r="J54" s="198"/>
      <c r="K54" s="215"/>
    </row>
    <row r="55" spans="1:11" ht="9" customHeight="1" x14ac:dyDescent="0.25">
      <c r="A55" s="214" t="s">
        <v>85</v>
      </c>
      <c r="B55" s="198"/>
      <c r="C55" s="198"/>
      <c r="D55" s="198"/>
      <c r="E55" s="198"/>
      <c r="F55" s="198"/>
      <c r="G55" s="198"/>
      <c r="H55" s="198"/>
      <c r="I55" s="198"/>
      <c r="J55" s="198"/>
      <c r="K55" s="215"/>
    </row>
    <row r="56" spans="1:11" ht="9" customHeight="1" x14ac:dyDescent="0.25">
      <c r="A56" s="214" t="s">
        <v>86</v>
      </c>
      <c r="B56" s="198"/>
      <c r="C56" s="198"/>
      <c r="D56" s="198"/>
      <c r="E56" s="198"/>
      <c r="F56" s="198"/>
      <c r="G56" s="198"/>
      <c r="H56" s="198"/>
      <c r="I56" s="198"/>
      <c r="J56" s="198"/>
      <c r="K56" s="215"/>
    </row>
    <row r="57" spans="1:11" ht="9" customHeight="1" x14ac:dyDescent="0.25">
      <c r="A57" s="214" t="s">
        <v>201</v>
      </c>
      <c r="B57" s="198"/>
      <c r="C57" s="198"/>
      <c r="D57" s="198"/>
      <c r="E57" s="216"/>
      <c r="F57" s="216">
        <f>'Start Here'!C12</f>
        <v>0</v>
      </c>
      <c r="G57" s="216"/>
      <c r="H57" s="216"/>
      <c r="I57" s="216"/>
      <c r="J57" s="216"/>
      <c r="K57" s="217"/>
    </row>
    <row r="58" spans="1:11" ht="9" customHeight="1" x14ac:dyDescent="0.25">
      <c r="A58" s="208"/>
      <c r="B58" s="216"/>
      <c r="C58" s="216"/>
      <c r="D58" s="216"/>
      <c r="E58" s="218" t="s">
        <v>87</v>
      </c>
      <c r="F58" s="198"/>
      <c r="G58" s="198"/>
      <c r="H58" s="198"/>
      <c r="I58" s="198"/>
      <c r="J58" s="198"/>
      <c r="K58" s="215"/>
    </row>
    <row r="59" spans="1:11" ht="9" customHeight="1" x14ac:dyDescent="0.25">
      <c r="A59" s="214" t="s">
        <v>88</v>
      </c>
      <c r="B59" s="198"/>
      <c r="C59" s="198"/>
      <c r="D59" s="198"/>
      <c r="E59" s="198"/>
      <c r="F59" s="198"/>
      <c r="G59" s="198"/>
      <c r="H59" s="198"/>
      <c r="I59" s="198"/>
      <c r="J59" s="198"/>
      <c r="K59" s="215"/>
    </row>
    <row r="60" spans="1:11" ht="9" customHeight="1" x14ac:dyDescent="0.25">
      <c r="A60" s="214" t="s">
        <v>89</v>
      </c>
      <c r="B60" s="198"/>
      <c r="C60" s="198"/>
      <c r="D60" s="198"/>
      <c r="E60" s="198"/>
      <c r="F60" s="198"/>
      <c r="G60" s="198"/>
      <c r="H60" s="198"/>
      <c r="I60" s="198"/>
      <c r="J60" s="198"/>
      <c r="K60" s="215"/>
    </row>
    <row r="61" spans="1:11" ht="9" customHeight="1" x14ac:dyDescent="0.25">
      <c r="A61" s="214" t="s">
        <v>90</v>
      </c>
      <c r="B61" s="198"/>
      <c r="C61" s="198"/>
      <c r="D61" s="463">
        <f>'Start Here'!C11</f>
        <v>0</v>
      </c>
      <c r="E61" s="463"/>
      <c r="F61" s="219" t="s">
        <v>91</v>
      </c>
      <c r="G61" s="219"/>
      <c r="H61" s="198"/>
      <c r="I61" s="198"/>
      <c r="J61" s="198"/>
      <c r="K61" s="215"/>
    </row>
    <row r="62" spans="1:11" ht="9" customHeight="1" x14ac:dyDescent="0.25">
      <c r="A62" s="214" t="s">
        <v>92</v>
      </c>
      <c r="B62" s="198"/>
      <c r="C62" s="198"/>
      <c r="D62" s="198"/>
      <c r="E62" s="198"/>
      <c r="F62" s="198"/>
      <c r="G62" s="198"/>
      <c r="H62" s="198"/>
      <c r="I62" s="198"/>
      <c r="J62" s="198"/>
      <c r="K62" s="215"/>
    </row>
    <row r="63" spans="1:11" x14ac:dyDescent="0.25">
      <c r="A63" s="220" t="s">
        <v>93</v>
      </c>
      <c r="B63" s="221"/>
      <c r="C63" s="221"/>
      <c r="D63" s="221"/>
      <c r="E63" s="222"/>
      <c r="F63" s="223" t="s">
        <v>94</v>
      </c>
      <c r="G63" s="221"/>
      <c r="H63" s="221"/>
      <c r="I63" s="221"/>
      <c r="J63" s="221"/>
      <c r="K63" s="224"/>
    </row>
    <row r="64" spans="1:11" ht="17.25" customHeight="1" thickBot="1" x14ac:dyDescent="0.35">
      <c r="A64" s="468"/>
      <c r="B64" s="469"/>
      <c r="C64" s="469"/>
      <c r="D64" s="469"/>
      <c r="E64" s="470"/>
      <c r="F64" s="471">
        <f>'Start Here'!C13</f>
        <v>0</v>
      </c>
      <c r="G64" s="472"/>
      <c r="H64" s="472"/>
      <c r="I64" s="472"/>
      <c r="J64" s="472"/>
      <c r="K64" s="473"/>
    </row>
    <row r="65" spans="1:11" ht="2.25" customHeight="1" x14ac:dyDescent="0.3">
      <c r="A65" s="198"/>
      <c r="B65" s="198"/>
      <c r="C65" s="198"/>
      <c r="D65" s="198"/>
      <c r="E65" s="198"/>
      <c r="F65" s="225"/>
      <c r="G65" s="225"/>
      <c r="H65" s="226"/>
      <c r="I65" s="226"/>
      <c r="J65" s="226"/>
      <c r="K65" s="226"/>
    </row>
    <row r="66" spans="1:11" x14ac:dyDescent="0.25">
      <c r="A66" s="227" t="s">
        <v>212</v>
      </c>
      <c r="B66" s="227"/>
      <c r="C66" s="227"/>
      <c r="D66" s="446"/>
      <c r="E66" s="446"/>
      <c r="F66" s="446"/>
      <c r="G66" s="446"/>
      <c r="H66" s="446"/>
      <c r="I66" s="338" t="str">
        <f>CONCATENATE("PAGE _1_ OF _",'Start Here'!B31,"_ PAGES ")</f>
        <v xml:space="preserve">PAGE _1_ OF _1_ PAGES </v>
      </c>
      <c r="J66" s="338"/>
      <c r="K66" s="338"/>
    </row>
    <row r="67" spans="1:11" ht="12.75" customHeight="1" x14ac:dyDescent="0.25">
      <c r="A67" s="229"/>
      <c r="B67" s="230"/>
      <c r="C67" s="231"/>
      <c r="D67" s="437" t="s">
        <v>143</v>
      </c>
      <c r="E67" s="437"/>
      <c r="F67" s="437"/>
      <c r="G67" s="437"/>
      <c r="H67" s="437"/>
      <c r="I67" s="232"/>
      <c r="J67" s="232"/>
      <c r="K67" s="232"/>
    </row>
    <row r="68" spans="1:11" x14ac:dyDescent="0.25">
      <c r="A68" s="179"/>
      <c r="B68" s="179"/>
      <c r="C68" s="179"/>
      <c r="D68" s="179"/>
      <c r="E68" s="179"/>
      <c r="F68" s="179"/>
      <c r="G68" s="179"/>
      <c r="H68" s="179"/>
      <c r="I68" s="179"/>
      <c r="J68" s="179"/>
      <c r="K68" s="179"/>
    </row>
    <row r="69" spans="1:11" x14ac:dyDescent="0.25">
      <c r="A69" s="179"/>
      <c r="B69" s="179"/>
      <c r="C69" s="179"/>
      <c r="D69" s="179"/>
      <c r="E69" s="179"/>
      <c r="F69" s="179"/>
      <c r="G69" s="179"/>
      <c r="H69" s="179"/>
      <c r="I69" s="179"/>
      <c r="J69" s="179"/>
      <c r="K69" s="179"/>
    </row>
    <row r="70" spans="1:11" x14ac:dyDescent="0.25">
      <c r="A70" s="179"/>
      <c r="B70" s="179"/>
      <c r="E70" s="179"/>
      <c r="F70" s="179"/>
      <c r="G70" s="179"/>
      <c r="H70" s="179"/>
      <c r="I70" s="179"/>
      <c r="J70" s="179"/>
      <c r="K70" s="179"/>
    </row>
    <row r="71" spans="1:11" x14ac:dyDescent="0.25">
      <c r="A71" s="179"/>
      <c r="B71" s="179"/>
      <c r="C71" s="179"/>
      <c r="E71" s="179"/>
      <c r="F71" s="179"/>
      <c r="G71" s="179"/>
      <c r="H71" s="179"/>
      <c r="I71" s="179"/>
      <c r="J71" s="179"/>
      <c r="K71" s="179"/>
    </row>
    <row r="72" spans="1:11" x14ac:dyDescent="0.25">
      <c r="A72" s="179"/>
      <c r="B72" s="179"/>
      <c r="C72" s="179"/>
      <c r="E72" s="179"/>
      <c r="F72" s="179"/>
      <c r="G72" s="179"/>
      <c r="H72" s="179"/>
      <c r="I72" s="179"/>
      <c r="J72" s="179"/>
      <c r="K72" s="179"/>
    </row>
    <row r="73" spans="1:11" x14ac:dyDescent="0.25">
      <c r="A73" s="179"/>
      <c r="B73" s="179"/>
      <c r="C73" s="179"/>
      <c r="E73" s="179"/>
      <c r="F73" s="179"/>
      <c r="G73" s="179"/>
      <c r="H73" s="179"/>
      <c r="I73" s="179"/>
      <c r="J73" s="179"/>
      <c r="K73" s="179"/>
    </row>
    <row r="74" spans="1:11" x14ac:dyDescent="0.25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</row>
    <row r="75" spans="1:11" x14ac:dyDescent="0.25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</row>
    <row r="76" spans="1:11" x14ac:dyDescent="0.25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</row>
    <row r="77" spans="1:11" x14ac:dyDescent="0.25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</row>
    <row r="78" spans="1:11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</row>
    <row r="79" spans="1:11" x14ac:dyDescent="0.25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</row>
    <row r="80" spans="1:11" x14ac:dyDescent="0.25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</row>
    <row r="81" spans="1:11" x14ac:dyDescent="0.25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</row>
    <row r="82" spans="1:11" x14ac:dyDescent="0.25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</row>
    <row r="83" spans="1:11" x14ac:dyDescent="0.25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</row>
    <row r="84" spans="1:11" x14ac:dyDescent="0.25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</row>
    <row r="85" spans="1:11" x14ac:dyDescent="0.25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</row>
    <row r="86" spans="1:11" x14ac:dyDescent="0.25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</row>
  </sheetData>
  <sheetProtection sheet="1" objects="1" scenarios="1"/>
  <mergeCells count="123">
    <mergeCell ref="F2:G2"/>
    <mergeCell ref="H2:I2"/>
    <mergeCell ref="J2:K2"/>
    <mergeCell ref="B29:C29"/>
    <mergeCell ref="B24:C24"/>
    <mergeCell ref="B25:C25"/>
    <mergeCell ref="B27:C27"/>
    <mergeCell ref="B28:C28"/>
    <mergeCell ref="G29:H29"/>
    <mergeCell ref="G21:H21"/>
    <mergeCell ref="B21:C21"/>
    <mergeCell ref="B14:C14"/>
    <mergeCell ref="G20:H20"/>
    <mergeCell ref="I19:J19"/>
    <mergeCell ref="I20:J20"/>
    <mergeCell ref="I21:J21"/>
    <mergeCell ref="I22:J22"/>
    <mergeCell ref="G11:H11"/>
    <mergeCell ref="G12:H12"/>
    <mergeCell ref="G13:H13"/>
    <mergeCell ref="G19:H19"/>
    <mergeCell ref="B30:C30"/>
    <mergeCell ref="G9:H9"/>
    <mergeCell ref="G10:H10"/>
    <mergeCell ref="B50:D50"/>
    <mergeCell ref="B51:D51"/>
    <mergeCell ref="F51:J51"/>
    <mergeCell ref="I29:J29"/>
    <mergeCell ref="I17:J17"/>
    <mergeCell ref="I18:J18"/>
    <mergeCell ref="A47:K47"/>
    <mergeCell ref="F48:J48"/>
    <mergeCell ref="F49:J49"/>
    <mergeCell ref="B48:D48"/>
    <mergeCell ref="A64:E64"/>
    <mergeCell ref="F64:K64"/>
    <mergeCell ref="B15:C15"/>
    <mergeCell ref="B16:C16"/>
    <mergeCell ref="B17:C17"/>
    <mergeCell ref="B18:C18"/>
    <mergeCell ref="B19:C19"/>
    <mergeCell ref="B20:C20"/>
    <mergeCell ref="B34:C34"/>
    <mergeCell ref="B35:C35"/>
    <mergeCell ref="B36:C36"/>
    <mergeCell ref="B37:C37"/>
    <mergeCell ref="B38:C38"/>
    <mergeCell ref="B39:C39"/>
    <mergeCell ref="B32:C32"/>
    <mergeCell ref="B33:C33"/>
    <mergeCell ref="D61:E61"/>
    <mergeCell ref="B23:C23"/>
    <mergeCell ref="G30:H30"/>
    <mergeCell ref="G31:H31"/>
    <mergeCell ref="G32:H32"/>
    <mergeCell ref="G25:H25"/>
    <mergeCell ref="B49:D49"/>
    <mergeCell ref="F50:J50"/>
    <mergeCell ref="J3:K3"/>
    <mergeCell ref="F5:K5"/>
    <mergeCell ref="F6:K6"/>
    <mergeCell ref="F7:K7"/>
    <mergeCell ref="G33:H33"/>
    <mergeCell ref="G34:H34"/>
    <mergeCell ref="G35:H35"/>
    <mergeCell ref="G36:H36"/>
    <mergeCell ref="G26:H26"/>
    <mergeCell ref="G27:H27"/>
    <mergeCell ref="G28:H28"/>
    <mergeCell ref="G14:H14"/>
    <mergeCell ref="G15:H15"/>
    <mergeCell ref="G16:H16"/>
    <mergeCell ref="G22:H22"/>
    <mergeCell ref="G23:H23"/>
    <mergeCell ref="G24:H24"/>
    <mergeCell ref="G17:H17"/>
    <mergeCell ref="G18:H18"/>
    <mergeCell ref="I25:J25"/>
    <mergeCell ref="I26:J26"/>
    <mergeCell ref="I27:J27"/>
    <mergeCell ref="I28:J28"/>
    <mergeCell ref="I11:J11"/>
    <mergeCell ref="D67:H67"/>
    <mergeCell ref="A1:E1"/>
    <mergeCell ref="A2:E2"/>
    <mergeCell ref="A3:E3"/>
    <mergeCell ref="A4:E4"/>
    <mergeCell ref="F3:G3"/>
    <mergeCell ref="H3:I3"/>
    <mergeCell ref="G45:J45"/>
    <mergeCell ref="G46:J46"/>
    <mergeCell ref="C41:C42"/>
    <mergeCell ref="D66:H66"/>
    <mergeCell ref="G37:H37"/>
    <mergeCell ref="G38:H38"/>
    <mergeCell ref="G40:H40"/>
    <mergeCell ref="G39:H39"/>
    <mergeCell ref="D41:D42"/>
    <mergeCell ref="G41:J41"/>
    <mergeCell ref="G42:J42"/>
    <mergeCell ref="G43:J44"/>
    <mergeCell ref="I37:J37"/>
    <mergeCell ref="I66:K66"/>
    <mergeCell ref="K43:K44"/>
    <mergeCell ref="I9:J9"/>
    <mergeCell ref="I10:J10"/>
    <mergeCell ref="I12:J12"/>
    <mergeCell ref="I13:J13"/>
    <mergeCell ref="I14:J14"/>
    <mergeCell ref="I15:J15"/>
    <mergeCell ref="I16:J16"/>
    <mergeCell ref="I40:J40"/>
    <mergeCell ref="I33:J33"/>
    <mergeCell ref="I34:J34"/>
    <mergeCell ref="I35:J35"/>
    <mergeCell ref="I36:J36"/>
    <mergeCell ref="I38:J38"/>
    <mergeCell ref="I39:J39"/>
    <mergeCell ref="I30:J30"/>
    <mergeCell ref="I31:J31"/>
    <mergeCell ref="I32:J32"/>
    <mergeCell ref="I23:J23"/>
    <mergeCell ref="I24:J24"/>
  </mergeCells>
  <phoneticPr fontId="4" type="noConversion"/>
  <printOptions horizontalCentered="1" verticalCentered="1"/>
  <pageMargins left="0.38" right="0.34" top="0.34" bottom="0.24" header="0.32" footer="0.24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W80"/>
  <sheetViews>
    <sheetView showGridLines="0" showZeros="0" workbookViewId="0">
      <selection activeCell="W16" sqref="W16"/>
    </sheetView>
  </sheetViews>
  <sheetFormatPr defaultRowHeight="13.2" x14ac:dyDescent="0.25"/>
  <cols>
    <col min="1" max="1" width="7.44140625" customWidth="1"/>
    <col min="2" max="2" width="6.6640625" customWidth="1"/>
    <col min="3" max="3" width="1.88671875" customWidth="1"/>
    <col min="4" max="4" width="7.88671875" customWidth="1"/>
    <col min="5" max="5" width="2.44140625" customWidth="1"/>
    <col min="7" max="8" width="2.5546875" customWidth="1"/>
    <col min="9" max="9" width="2.88671875" customWidth="1"/>
    <col min="10" max="10" width="4.6640625" customWidth="1"/>
    <col min="11" max="11" width="3.6640625" customWidth="1"/>
    <col min="12" max="12" width="5.88671875" customWidth="1"/>
    <col min="13" max="13" width="5" customWidth="1"/>
    <col min="14" max="14" width="4.5546875" customWidth="1"/>
    <col min="15" max="15" width="1.109375" customWidth="1"/>
    <col min="16" max="17" width="7.6640625" customWidth="1"/>
    <col min="18" max="18" width="4.44140625" customWidth="1"/>
    <col min="19" max="19" width="17.5546875" customWidth="1"/>
    <col min="20" max="20" width="0.5546875" customWidth="1"/>
  </cols>
  <sheetData>
    <row r="1" spans="1:23" x14ac:dyDescent="0.25">
      <c r="A1" s="508" t="s">
        <v>193</v>
      </c>
      <c r="B1" s="509"/>
      <c r="C1" s="509"/>
      <c r="D1" s="509"/>
      <c r="E1" s="509"/>
      <c r="F1" s="509"/>
      <c r="G1" s="509"/>
      <c r="H1" s="509"/>
      <c r="I1" s="509"/>
      <c r="J1" s="510"/>
      <c r="K1" s="474" t="s">
        <v>0</v>
      </c>
      <c r="L1" s="475"/>
      <c r="M1" s="475"/>
      <c r="N1" s="475"/>
      <c r="O1" s="475"/>
      <c r="P1" s="475"/>
      <c r="Q1" s="475"/>
      <c r="R1" s="475"/>
      <c r="S1" s="476"/>
    </row>
    <row r="2" spans="1:23" x14ac:dyDescent="0.25">
      <c r="A2" s="516" t="s">
        <v>1</v>
      </c>
      <c r="B2" s="517"/>
      <c r="C2" s="517"/>
      <c r="D2" s="517"/>
      <c r="E2" s="517"/>
      <c r="F2" s="517"/>
      <c r="G2" s="517"/>
      <c r="H2" s="517"/>
      <c r="I2" s="517"/>
      <c r="J2" s="518"/>
      <c r="K2" s="489" t="s">
        <v>2</v>
      </c>
      <c r="L2" s="478"/>
      <c r="M2" s="478"/>
      <c r="N2" s="479"/>
      <c r="O2" s="489" t="s">
        <v>3</v>
      </c>
      <c r="P2" s="478"/>
      <c r="Q2" s="478"/>
      <c r="R2" s="479"/>
      <c r="S2" s="30" t="s">
        <v>4</v>
      </c>
    </row>
    <row r="3" spans="1:23" ht="15.75" customHeight="1" x14ac:dyDescent="0.25">
      <c r="A3" s="511" t="s">
        <v>194</v>
      </c>
      <c r="B3" s="512"/>
      <c r="C3" s="512"/>
      <c r="D3" s="512"/>
      <c r="E3" s="512"/>
      <c r="F3" s="512"/>
      <c r="G3" s="512"/>
      <c r="H3" s="512"/>
      <c r="I3" s="512"/>
      <c r="J3" s="513"/>
      <c r="K3" s="528" t="str">
        <f>UPPER(LEFT('Start Here'!C3,6))</f>
        <v/>
      </c>
      <c r="L3" s="529"/>
      <c r="M3" s="529"/>
      <c r="N3" s="530"/>
      <c r="O3" s="528">
        <f>'Start Here'!C9</f>
        <v>0</v>
      </c>
      <c r="P3" s="529"/>
      <c r="Q3" s="529"/>
      <c r="R3" s="530"/>
      <c r="S3" s="315">
        <f>'Start Here'!C10</f>
        <v>0</v>
      </c>
    </row>
    <row r="4" spans="1:23" ht="11.1" customHeight="1" x14ac:dyDescent="0.25">
      <c r="A4" s="514" t="s">
        <v>195</v>
      </c>
      <c r="B4" s="503"/>
      <c r="C4" s="503"/>
      <c r="D4" s="503"/>
      <c r="E4" s="503"/>
      <c r="F4" s="503"/>
      <c r="G4" s="503"/>
      <c r="H4" s="503"/>
      <c r="I4" s="503"/>
      <c r="J4" s="504"/>
      <c r="K4" s="489" t="s">
        <v>5</v>
      </c>
      <c r="L4" s="478"/>
      <c r="M4" s="478"/>
      <c r="N4" s="478"/>
      <c r="O4" s="478"/>
      <c r="P4" s="478"/>
      <c r="Q4" s="478"/>
      <c r="R4" s="478"/>
      <c r="S4" s="527"/>
    </row>
    <row r="5" spans="1:23" ht="11.1" customHeight="1" x14ac:dyDescent="0.25">
      <c r="A5" s="496" t="s">
        <v>196</v>
      </c>
      <c r="B5" s="497"/>
      <c r="C5" s="497"/>
      <c r="D5" s="497"/>
      <c r="E5" s="497"/>
      <c r="F5" s="497"/>
      <c r="G5" s="497"/>
      <c r="H5" s="497"/>
      <c r="I5" s="497"/>
      <c r="J5" s="515"/>
      <c r="K5" s="32"/>
      <c r="L5" s="531" t="str">
        <f>UPPER('Start Here'!C4)</f>
        <v/>
      </c>
      <c r="M5" s="531"/>
      <c r="N5" s="531"/>
      <c r="O5" s="531"/>
      <c r="P5" s="531"/>
      <c r="Q5" s="531"/>
      <c r="R5" s="531"/>
      <c r="S5" s="532"/>
      <c r="W5" s="3"/>
    </row>
    <row r="6" spans="1:23" ht="11.1" customHeight="1" x14ac:dyDescent="0.25">
      <c r="A6" s="477" t="s">
        <v>6</v>
      </c>
      <c r="B6" s="478"/>
      <c r="C6" s="478"/>
      <c r="D6" s="479"/>
      <c r="E6" s="489" t="s">
        <v>197</v>
      </c>
      <c r="F6" s="478"/>
      <c r="G6" s="478"/>
      <c r="H6" s="478"/>
      <c r="I6" s="478"/>
      <c r="J6" s="479"/>
      <c r="K6" s="34"/>
      <c r="L6" s="531" t="str">
        <f>UPPER('Start Here'!C5)</f>
        <v/>
      </c>
      <c r="M6" s="531"/>
      <c r="N6" s="531"/>
      <c r="O6" s="531"/>
      <c r="P6" s="531"/>
      <c r="Q6" s="531"/>
      <c r="R6" s="531"/>
      <c r="S6" s="532"/>
      <c r="W6" s="3"/>
    </row>
    <row r="7" spans="1:23" ht="11.1" customHeight="1" x14ac:dyDescent="0.25">
      <c r="A7" s="525"/>
      <c r="B7" s="500"/>
      <c r="C7" s="500"/>
      <c r="D7" s="501"/>
      <c r="E7" s="499"/>
      <c r="F7" s="500"/>
      <c r="G7" s="500"/>
      <c r="H7" s="500"/>
      <c r="I7" s="500"/>
      <c r="J7" s="501"/>
      <c r="K7" s="34"/>
      <c r="L7" s="531" t="str">
        <f>UPPER(CONCATENATE('Start Here'!C6,",   ",'Start Here'!C7,"   ",'Start Here'!C8))</f>
        <v xml:space="preserve">,      </v>
      </c>
      <c r="M7" s="531"/>
      <c r="N7" s="531"/>
      <c r="O7" s="531"/>
      <c r="P7" s="531"/>
      <c r="Q7" s="531"/>
      <c r="R7" s="531"/>
      <c r="S7" s="532"/>
      <c r="W7" s="3"/>
    </row>
    <row r="8" spans="1:23" ht="7.5" customHeight="1" thickBot="1" x14ac:dyDescent="0.3">
      <c r="A8" s="526"/>
      <c r="B8" s="523"/>
      <c r="C8" s="523"/>
      <c r="D8" s="524"/>
      <c r="E8" s="522"/>
      <c r="F8" s="523"/>
      <c r="G8" s="523"/>
      <c r="H8" s="523"/>
      <c r="I8" s="523"/>
      <c r="J8" s="524"/>
      <c r="K8" s="34"/>
      <c r="L8" s="35"/>
      <c r="M8" s="35"/>
      <c r="N8" s="36"/>
      <c r="O8" s="9"/>
      <c r="P8" s="9"/>
      <c r="Q8" s="9"/>
      <c r="R8" s="9"/>
      <c r="S8" s="10"/>
      <c r="W8" s="3"/>
    </row>
    <row r="9" spans="1:23" ht="11.1" customHeight="1" x14ac:dyDescent="0.25">
      <c r="A9" s="493" t="s">
        <v>95</v>
      </c>
      <c r="B9" s="494"/>
      <c r="C9" s="494"/>
      <c r="D9" s="494"/>
      <c r="E9" s="494"/>
      <c r="F9" s="494"/>
      <c r="G9" s="494"/>
      <c r="H9" s="494"/>
      <c r="I9" s="494"/>
      <c r="J9" s="494"/>
      <c r="K9" s="494"/>
      <c r="L9" s="494"/>
      <c r="M9" s="494"/>
      <c r="N9" s="494"/>
      <c r="O9" s="494"/>
      <c r="P9" s="494"/>
      <c r="Q9" s="494"/>
      <c r="R9" s="494"/>
      <c r="S9" s="495"/>
    </row>
    <row r="10" spans="1:23" ht="11.1" customHeight="1" x14ac:dyDescent="0.25">
      <c r="A10" s="37"/>
      <c r="B10" s="38"/>
      <c r="C10" s="38"/>
      <c r="D10" s="39" t="s">
        <v>96</v>
      </c>
      <c r="E10" s="38"/>
      <c r="F10" s="40"/>
      <c r="G10" s="40"/>
      <c r="H10" s="40"/>
      <c r="I10" s="31" t="s">
        <v>97</v>
      </c>
      <c r="J10" s="31"/>
      <c r="K10" s="31"/>
      <c r="L10" s="41" t="s">
        <v>184</v>
      </c>
      <c r="M10" s="31"/>
      <c r="N10" s="31"/>
      <c r="O10" s="41"/>
      <c r="P10" s="31"/>
      <c r="Q10" s="31"/>
      <c r="R10" s="31"/>
      <c r="S10" s="42"/>
    </row>
    <row r="11" spans="1:23" ht="11.1" customHeight="1" x14ac:dyDescent="0.25">
      <c r="A11" s="496" t="s">
        <v>204</v>
      </c>
      <c r="B11" s="497"/>
      <c r="C11" s="497"/>
      <c r="D11" s="497"/>
      <c r="E11" s="497"/>
      <c r="F11" s="497"/>
      <c r="G11" s="497"/>
      <c r="H11" s="497"/>
      <c r="I11" s="497"/>
      <c r="J11" s="497"/>
      <c r="K11" s="497"/>
      <c r="L11" s="497"/>
      <c r="M11" s="497"/>
      <c r="N11" s="497"/>
      <c r="O11" s="497"/>
      <c r="P11" s="497"/>
      <c r="Q11" s="497"/>
      <c r="R11" s="497"/>
      <c r="S11" s="498"/>
    </row>
    <row r="12" spans="1:23" ht="11.1" customHeight="1" x14ac:dyDescent="0.25">
      <c r="A12" s="480" t="s">
        <v>98</v>
      </c>
      <c r="B12" s="481"/>
      <c r="C12" s="482"/>
      <c r="D12" s="489" t="s">
        <v>99</v>
      </c>
      <c r="E12" s="478"/>
      <c r="F12" s="478"/>
      <c r="G12" s="479"/>
      <c r="H12" s="489" t="s">
        <v>100</v>
      </c>
      <c r="I12" s="478"/>
      <c r="J12" s="478"/>
      <c r="K12" s="479"/>
      <c r="L12" s="489" t="s">
        <v>101</v>
      </c>
      <c r="M12" s="478"/>
      <c r="N12" s="478"/>
      <c r="O12" s="479"/>
      <c r="P12" s="519" t="s">
        <v>102</v>
      </c>
      <c r="Q12" s="520"/>
      <c r="R12" s="520"/>
      <c r="S12" s="521"/>
    </row>
    <row r="13" spans="1:23" ht="11.1" customHeight="1" x14ac:dyDescent="0.25">
      <c r="A13" s="483"/>
      <c r="B13" s="484"/>
      <c r="C13" s="485"/>
      <c r="D13" s="499"/>
      <c r="E13" s="500"/>
      <c r="F13" s="500"/>
      <c r="G13" s="501"/>
      <c r="H13" s="505"/>
      <c r="I13" s="506"/>
      <c r="J13" s="506"/>
      <c r="K13" s="507"/>
      <c r="L13" s="505"/>
      <c r="M13" s="506"/>
      <c r="N13" s="506"/>
      <c r="O13" s="507"/>
      <c r="P13" s="490" t="s">
        <v>205</v>
      </c>
      <c r="Q13" s="491"/>
      <c r="R13" s="492"/>
      <c r="S13" s="47" t="s">
        <v>206</v>
      </c>
    </row>
    <row r="14" spans="1:23" ht="11.1" customHeight="1" x14ac:dyDescent="0.25">
      <c r="A14" s="483"/>
      <c r="B14" s="484"/>
      <c r="C14" s="485"/>
      <c r="D14" s="499"/>
      <c r="E14" s="500"/>
      <c r="F14" s="500"/>
      <c r="G14" s="501"/>
      <c r="H14" s="490" t="s">
        <v>103</v>
      </c>
      <c r="I14" s="491"/>
      <c r="J14" s="491"/>
      <c r="K14" s="492"/>
      <c r="L14" s="490" t="s">
        <v>104</v>
      </c>
      <c r="M14" s="491"/>
      <c r="N14" s="491"/>
      <c r="O14" s="492"/>
      <c r="P14" s="542"/>
      <c r="Q14" s="543"/>
      <c r="R14" s="544"/>
      <c r="S14" s="545"/>
    </row>
    <row r="15" spans="1:23" ht="9.75" customHeight="1" x14ac:dyDescent="0.25">
      <c r="A15" s="486"/>
      <c r="B15" s="487"/>
      <c r="C15" s="488"/>
      <c r="D15" s="502"/>
      <c r="E15" s="503"/>
      <c r="F15" s="503"/>
      <c r="G15" s="504"/>
      <c r="H15" s="534"/>
      <c r="I15" s="535"/>
      <c r="J15" s="535"/>
      <c r="K15" s="536"/>
      <c r="L15" s="537"/>
      <c r="M15" s="538"/>
      <c r="N15" s="538"/>
      <c r="O15" s="539"/>
      <c r="P15" s="534"/>
      <c r="Q15" s="535"/>
      <c r="R15" s="536"/>
      <c r="S15" s="546"/>
    </row>
    <row r="16" spans="1:23" ht="11.1" customHeight="1" x14ac:dyDescent="0.25">
      <c r="A16" s="477" t="s">
        <v>105</v>
      </c>
      <c r="B16" s="478"/>
      <c r="C16" s="478"/>
      <c r="D16" s="478"/>
      <c r="E16" s="479"/>
      <c r="F16" s="48" t="s">
        <v>106</v>
      </c>
      <c r="G16" s="49"/>
      <c r="H16" s="49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50"/>
    </row>
    <row r="17" spans="1:19" ht="11.1" customHeight="1" x14ac:dyDescent="0.25">
      <c r="A17" s="51"/>
      <c r="B17" s="52"/>
      <c r="C17" s="52"/>
      <c r="D17" s="52"/>
      <c r="E17" s="53"/>
      <c r="F17" s="54" t="s">
        <v>107</v>
      </c>
      <c r="G17" s="55"/>
      <c r="H17" s="5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7"/>
    </row>
    <row r="18" spans="1:19" ht="11.1" customHeight="1" x14ac:dyDescent="0.25">
      <c r="A18" s="51"/>
      <c r="B18" s="52"/>
      <c r="C18" s="52"/>
      <c r="D18" s="52"/>
      <c r="E18" s="53"/>
      <c r="F18" s="54" t="s">
        <v>108</v>
      </c>
      <c r="G18" s="55"/>
      <c r="H18" s="5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7"/>
    </row>
    <row r="19" spans="1:19" ht="11.1" customHeight="1" x14ac:dyDescent="0.25">
      <c r="A19" s="51"/>
      <c r="B19" s="52"/>
      <c r="C19" s="52"/>
      <c r="D19" s="52"/>
      <c r="E19" s="53"/>
      <c r="F19" s="54" t="s">
        <v>109</v>
      </c>
      <c r="G19" s="55"/>
      <c r="H19" s="5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7"/>
    </row>
    <row r="20" spans="1:19" ht="17.100000000000001" customHeight="1" x14ac:dyDescent="0.25">
      <c r="A20" s="51"/>
      <c r="B20" s="52"/>
      <c r="C20" s="52"/>
      <c r="D20" s="52"/>
      <c r="E20" s="53"/>
      <c r="F20" s="58"/>
      <c r="G20" s="56"/>
      <c r="H20" s="56"/>
      <c r="I20" s="533" t="s">
        <v>207</v>
      </c>
      <c r="J20" s="533"/>
      <c r="K20" s="533"/>
      <c r="L20" s="533"/>
      <c r="M20" s="533"/>
      <c r="N20" s="533"/>
      <c r="O20" s="533"/>
      <c r="P20" s="533"/>
      <c r="Q20" s="533"/>
      <c r="R20" s="540" t="s">
        <v>110</v>
      </c>
      <c r="S20" s="541"/>
    </row>
    <row r="21" spans="1:19" ht="17.100000000000001" customHeight="1" x14ac:dyDescent="0.25">
      <c r="A21" s="61"/>
      <c r="B21" s="52"/>
      <c r="C21" s="52"/>
      <c r="D21" s="52"/>
      <c r="F21" s="58"/>
      <c r="G21" s="56"/>
      <c r="H21" s="56"/>
      <c r="I21" s="56" t="s">
        <v>111</v>
      </c>
      <c r="J21" s="56"/>
      <c r="K21" s="56"/>
      <c r="L21" s="56"/>
      <c r="M21" s="56"/>
      <c r="N21" s="56"/>
      <c r="O21" s="62"/>
      <c r="P21" s="56"/>
      <c r="Q21" s="56"/>
      <c r="R21" s="56"/>
      <c r="S21" s="60"/>
    </row>
    <row r="22" spans="1:19" ht="17.100000000000001" customHeight="1" x14ac:dyDescent="0.25">
      <c r="A22" s="51"/>
      <c r="B22" s="52"/>
      <c r="C22" s="52"/>
      <c r="D22" s="52"/>
      <c r="E22" s="53"/>
      <c r="F22" s="58"/>
      <c r="G22" s="56"/>
      <c r="H22" s="56"/>
      <c r="I22" s="533" t="s">
        <v>112</v>
      </c>
      <c r="J22" s="533"/>
      <c r="K22" s="533"/>
      <c r="L22" s="533"/>
      <c r="M22" s="533"/>
      <c r="N22" s="533"/>
      <c r="O22" s="533"/>
      <c r="P22" s="60" t="s">
        <v>113</v>
      </c>
      <c r="Q22" s="59"/>
      <c r="R22" s="56"/>
      <c r="S22" s="57"/>
    </row>
    <row r="23" spans="1:19" ht="17.100000000000001" customHeight="1" x14ac:dyDescent="0.25">
      <c r="A23" s="61"/>
      <c r="B23" s="52"/>
      <c r="C23" s="52"/>
      <c r="D23" s="52"/>
      <c r="E23" s="53"/>
      <c r="F23" s="58"/>
      <c r="G23" s="56"/>
      <c r="H23" s="56"/>
      <c r="I23" s="533" t="s">
        <v>114</v>
      </c>
      <c r="J23" s="533"/>
      <c r="K23" s="533"/>
      <c r="L23" s="533"/>
      <c r="M23" s="533"/>
      <c r="N23" s="533"/>
      <c r="O23" s="533"/>
      <c r="P23" s="60" t="s">
        <v>113</v>
      </c>
      <c r="Q23" s="59"/>
      <c r="R23" s="540" t="s">
        <v>110</v>
      </c>
      <c r="S23" s="541"/>
    </row>
    <row r="24" spans="1:19" ht="17.100000000000001" customHeight="1" x14ac:dyDescent="0.25">
      <c r="A24" s="51"/>
      <c r="B24" s="52"/>
      <c r="C24" s="52"/>
      <c r="D24" s="52"/>
      <c r="E24" s="53"/>
      <c r="F24" s="58"/>
      <c r="G24" s="56"/>
      <c r="H24" s="56"/>
      <c r="I24" s="533" t="s">
        <v>115</v>
      </c>
      <c r="J24" s="533"/>
      <c r="K24" s="533"/>
      <c r="L24" s="533"/>
      <c r="M24" s="533"/>
      <c r="N24" s="533"/>
      <c r="O24" s="533"/>
      <c r="P24" s="533"/>
      <c r="Q24" s="533"/>
      <c r="R24" s="540" t="s">
        <v>110</v>
      </c>
      <c r="S24" s="541"/>
    </row>
    <row r="25" spans="1:19" ht="17.100000000000001" customHeight="1" x14ac:dyDescent="0.25">
      <c r="A25" s="61"/>
      <c r="B25" s="52"/>
      <c r="C25" s="52"/>
      <c r="D25" s="52"/>
      <c r="E25" s="53"/>
      <c r="F25" s="58"/>
      <c r="G25" s="56"/>
      <c r="H25" s="56"/>
      <c r="I25" s="533" t="s">
        <v>116</v>
      </c>
      <c r="J25" s="533"/>
      <c r="K25" s="533"/>
      <c r="L25" s="533"/>
      <c r="M25" s="533"/>
      <c r="N25" s="533"/>
      <c r="O25" s="533"/>
      <c r="P25" s="533"/>
      <c r="Q25" s="533"/>
      <c r="R25" s="540" t="s">
        <v>110</v>
      </c>
      <c r="S25" s="541"/>
    </row>
    <row r="26" spans="1:19" ht="17.100000000000001" customHeight="1" x14ac:dyDescent="0.25">
      <c r="A26" s="51"/>
      <c r="B26" s="52"/>
      <c r="C26" s="52"/>
      <c r="D26" s="52"/>
      <c r="E26" s="53"/>
      <c r="F26" s="58"/>
      <c r="G26" s="56"/>
      <c r="H26" s="56"/>
      <c r="I26" s="533" t="s">
        <v>117</v>
      </c>
      <c r="J26" s="533"/>
      <c r="K26" s="533"/>
      <c r="L26" s="533"/>
      <c r="M26" s="533"/>
      <c r="N26" s="533"/>
      <c r="O26" s="533"/>
      <c r="P26" s="533"/>
      <c r="Q26" s="533"/>
      <c r="R26" s="540" t="s">
        <v>110</v>
      </c>
      <c r="S26" s="541"/>
    </row>
    <row r="27" spans="1:19" ht="17.100000000000001" customHeight="1" x14ac:dyDescent="0.25">
      <c r="A27" s="63"/>
      <c r="B27" s="39"/>
      <c r="C27" s="39"/>
      <c r="D27" s="39"/>
      <c r="E27" s="64"/>
      <c r="F27" s="65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7"/>
    </row>
    <row r="28" spans="1:19" ht="11.1" customHeight="1" x14ac:dyDescent="0.25">
      <c r="A28" s="33" t="s">
        <v>118</v>
      </c>
      <c r="B28" s="29"/>
      <c r="C28" s="29"/>
      <c r="D28" s="29"/>
      <c r="E28" s="29"/>
      <c r="F28" s="45"/>
      <c r="G28" s="45"/>
      <c r="H28" s="45"/>
      <c r="I28" s="46"/>
      <c r="J28" s="45" t="s">
        <v>119</v>
      </c>
      <c r="K28" s="45"/>
      <c r="L28" s="45"/>
      <c r="M28" s="45"/>
      <c r="N28" s="45"/>
      <c r="O28" s="45"/>
      <c r="P28" s="45"/>
      <c r="Q28" s="46"/>
      <c r="R28" s="44" t="s">
        <v>120</v>
      </c>
      <c r="S28" s="50"/>
    </row>
    <row r="29" spans="1:19" ht="11.1" customHeight="1" x14ac:dyDescent="0.25">
      <c r="A29" s="556"/>
      <c r="B29" s="506"/>
      <c r="C29" s="506"/>
      <c r="D29" s="506"/>
      <c r="E29" s="506"/>
      <c r="F29" s="506"/>
      <c r="G29" s="506"/>
      <c r="H29" s="506"/>
      <c r="I29" s="507"/>
      <c r="J29" s="534"/>
      <c r="K29" s="535"/>
      <c r="L29" s="535"/>
      <c r="M29" s="535"/>
      <c r="N29" s="535"/>
      <c r="O29" s="535"/>
      <c r="P29" s="535"/>
      <c r="Q29" s="536"/>
      <c r="R29" s="534"/>
      <c r="S29" s="555"/>
    </row>
    <row r="30" spans="1:19" ht="11.1" customHeight="1" x14ac:dyDescent="0.25">
      <c r="A30" s="68" t="s">
        <v>121</v>
      </c>
      <c r="B30" s="69"/>
      <c r="C30" s="69"/>
      <c r="D30" s="69"/>
      <c r="E30" s="69"/>
      <c r="F30" s="70"/>
      <c r="G30" s="70"/>
      <c r="H30" s="70"/>
      <c r="I30" s="70"/>
      <c r="J30" s="70"/>
      <c r="K30" s="70"/>
      <c r="L30" s="70"/>
      <c r="M30" s="70"/>
      <c r="N30" s="70"/>
      <c r="O30" s="71"/>
      <c r="P30" s="71"/>
      <c r="Q30" s="71"/>
      <c r="R30" s="71"/>
      <c r="S30" s="72"/>
    </row>
    <row r="31" spans="1:19" ht="11.1" customHeight="1" x14ac:dyDescent="0.25">
      <c r="A31" s="73" t="s">
        <v>122</v>
      </c>
      <c r="B31" s="43" t="s">
        <v>123</v>
      </c>
      <c r="C31" s="74"/>
      <c r="D31" s="75" t="s">
        <v>124</v>
      </c>
      <c r="E31" s="552" t="s">
        <v>125</v>
      </c>
      <c r="F31" s="553"/>
      <c r="G31" s="553"/>
      <c r="H31" s="554"/>
      <c r="I31" s="552" t="s">
        <v>126</v>
      </c>
      <c r="J31" s="553"/>
      <c r="K31" s="553"/>
      <c r="L31" s="554"/>
      <c r="M31" s="552" t="s">
        <v>127</v>
      </c>
      <c r="N31" s="553"/>
      <c r="O31" s="553"/>
      <c r="P31" s="553"/>
      <c r="Q31" s="553"/>
      <c r="R31" s="554"/>
      <c r="S31" s="76" t="s">
        <v>128</v>
      </c>
    </row>
    <row r="32" spans="1:19" ht="15" customHeight="1" x14ac:dyDescent="0.25">
      <c r="A32" s="77"/>
      <c r="B32" s="78"/>
      <c r="C32" s="79"/>
      <c r="D32" s="80"/>
      <c r="E32" s="78"/>
      <c r="F32" s="81"/>
      <c r="G32" s="81"/>
      <c r="H32" s="81"/>
      <c r="I32" s="82"/>
      <c r="J32" s="81"/>
      <c r="K32" s="81"/>
      <c r="L32" s="81"/>
      <c r="M32" s="65"/>
      <c r="N32" s="8"/>
      <c r="O32" s="81"/>
      <c r="P32" s="66"/>
      <c r="Q32" s="66"/>
      <c r="R32" s="83"/>
      <c r="S32" s="84"/>
    </row>
    <row r="33" spans="1:19" ht="15" customHeight="1" x14ac:dyDescent="0.25">
      <c r="A33" s="77"/>
      <c r="B33" s="78"/>
      <c r="C33" s="79"/>
      <c r="D33" s="80"/>
      <c r="E33" s="78"/>
      <c r="F33" s="81"/>
      <c r="G33" s="81"/>
      <c r="H33" s="81"/>
      <c r="I33" s="82"/>
      <c r="J33" s="81"/>
      <c r="K33" s="81"/>
      <c r="L33" s="81"/>
      <c r="M33" s="82"/>
      <c r="N33" s="85"/>
      <c r="O33" s="81"/>
      <c r="P33" s="81"/>
      <c r="Q33" s="81"/>
      <c r="R33" s="86"/>
      <c r="S33" s="84"/>
    </row>
    <row r="34" spans="1:19" ht="15" customHeight="1" x14ac:dyDescent="0.25">
      <c r="A34" s="77"/>
      <c r="B34" s="78"/>
      <c r="C34" s="79"/>
      <c r="D34" s="80"/>
      <c r="E34" s="78"/>
      <c r="F34" s="81"/>
      <c r="G34" s="81"/>
      <c r="H34" s="81"/>
      <c r="I34" s="82"/>
      <c r="J34" s="81"/>
      <c r="K34" s="81"/>
      <c r="L34" s="81"/>
      <c r="M34" s="82"/>
      <c r="O34" s="81"/>
      <c r="P34" s="81"/>
      <c r="Q34" s="81"/>
      <c r="R34" s="86"/>
      <c r="S34" s="84"/>
    </row>
    <row r="35" spans="1:19" ht="11.1" customHeight="1" thickBot="1" x14ac:dyDescent="0.3">
      <c r="A35" s="557" t="s">
        <v>129</v>
      </c>
      <c r="B35" s="558"/>
      <c r="C35" s="558"/>
      <c r="D35" s="559"/>
      <c r="E35" s="560" t="str">
        <f>IF('Copy 1'!D43&gt;0.01,'Copy 1'!D43," ")</f>
        <v xml:space="preserve"> </v>
      </c>
      <c r="F35" s="562"/>
      <c r="G35" s="560" t="str">
        <f>IF('Copy 1'!E43&gt;0.01,'Copy 1'!E43," ")</f>
        <v xml:space="preserve"> </v>
      </c>
      <c r="H35" s="561"/>
      <c r="I35" s="561"/>
      <c r="J35" s="562"/>
      <c r="K35" s="549" t="str">
        <f>IF('Copy 1'!F43&gt;0.01,'Copy 1'!F43," ")</f>
        <v xml:space="preserve"> </v>
      </c>
      <c r="L35" s="550" t="str">
        <f>IF('Copy 1'!D43&gt;0.01,'Copy 1'!D43," ")</f>
        <v xml:space="preserve"> </v>
      </c>
      <c r="M35" s="551" t="str">
        <f>IF('Copy 1'!E43&gt;0.01,'Copy 1'!E43," ")</f>
        <v xml:space="preserve"> </v>
      </c>
      <c r="N35" s="549" t="str">
        <f>IF('Copy 1'!G43&gt;0.01,'Copy 1'!G43," ")</f>
        <v xml:space="preserve"> </v>
      </c>
      <c r="O35" s="550" t="str">
        <f>IF('Copy 1'!G43&gt;0.01,'Copy 1'!G43," ")</f>
        <v xml:space="preserve"> </v>
      </c>
      <c r="P35" s="551" t="str">
        <f>IF('Copy 1'!H43&gt;0.01,'Copy 1'!H43," ")</f>
        <v xml:space="preserve"> </v>
      </c>
      <c r="Q35" s="549" t="str">
        <f>IF('Copy 1'!I43&gt;0.01,'Copy 1'!I43," ")</f>
        <v xml:space="preserve"> </v>
      </c>
      <c r="R35" s="551" t="str">
        <f>IF('Copy 1'!J43&gt;0.01,'Copy 1'!J43," ")</f>
        <v xml:space="preserve"> </v>
      </c>
      <c r="S35" s="87" t="str">
        <f>IF('Copy 1'!K43&gt;0.01,'Copy 1'!K43," ")</f>
        <v xml:space="preserve"> </v>
      </c>
    </row>
    <row r="36" spans="1:19" ht="11.1" customHeight="1" x14ac:dyDescent="0.25">
      <c r="A36" s="88"/>
      <c r="B36" s="89"/>
      <c r="C36" s="89"/>
      <c r="D36" s="89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89"/>
      <c r="P36" s="91"/>
      <c r="Q36" s="91"/>
      <c r="R36" s="89"/>
      <c r="S36" s="92"/>
    </row>
    <row r="37" spans="1:19" ht="11.1" customHeight="1" x14ac:dyDescent="0.25">
      <c r="A37" s="6"/>
      <c r="B37" s="7"/>
      <c r="C37" s="7"/>
      <c r="D37" s="7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7"/>
      <c r="P37" s="94"/>
      <c r="Q37" s="94"/>
      <c r="R37" s="7"/>
      <c r="S37" s="95"/>
    </row>
    <row r="38" spans="1:19" ht="11.1" customHeight="1" x14ac:dyDescent="0.25">
      <c r="A38" s="15"/>
      <c r="B38" s="7"/>
      <c r="C38" s="7"/>
      <c r="D38" s="7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4"/>
      <c r="Q38" s="94"/>
      <c r="R38" s="7"/>
      <c r="S38" s="95"/>
    </row>
    <row r="39" spans="1:19" ht="11.1" customHeight="1" x14ac:dyDescent="0.25">
      <c r="A39" s="15"/>
      <c r="B39" s="7"/>
      <c r="C39" s="7"/>
      <c r="D39" s="7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7"/>
      <c r="Q39" s="7"/>
      <c r="R39" s="7"/>
      <c r="S39" s="95"/>
    </row>
    <row r="40" spans="1:19" ht="11.1" customHeight="1" x14ac:dyDescent="0.25">
      <c r="A40" s="15"/>
      <c r="B40" s="7"/>
      <c r="C40" s="7"/>
      <c r="D40" s="7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4"/>
      <c r="Q40" s="94"/>
      <c r="R40" s="7"/>
      <c r="S40" s="95"/>
    </row>
    <row r="41" spans="1:19" ht="11.1" customHeight="1" x14ac:dyDescent="0.25">
      <c r="A41" s="12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6"/>
    </row>
    <row r="42" spans="1:19" ht="11.1" customHeight="1" x14ac:dyDescent="0.25">
      <c r="A42" s="6"/>
      <c r="B42" s="7"/>
      <c r="C42" s="7"/>
      <c r="D42" s="7"/>
      <c r="E42" s="7"/>
      <c r="F42" s="7"/>
      <c r="G42" s="7"/>
      <c r="H42" s="7"/>
      <c r="I42" s="96"/>
      <c r="J42" s="96"/>
      <c r="K42" s="96"/>
      <c r="L42" s="96"/>
      <c r="M42" s="96"/>
      <c r="N42" s="96"/>
      <c r="O42" s="7"/>
      <c r="P42" s="7"/>
      <c r="Q42" s="7"/>
      <c r="R42" s="7"/>
      <c r="S42" s="97"/>
    </row>
    <row r="43" spans="1:19" ht="11.1" customHeight="1" x14ac:dyDescent="0.25">
      <c r="A43" s="6"/>
      <c r="B43" s="7"/>
      <c r="C43" s="7"/>
      <c r="D43" s="7"/>
      <c r="E43" s="7"/>
      <c r="F43" s="7"/>
      <c r="G43" s="7"/>
      <c r="H43" s="7"/>
      <c r="I43" s="96"/>
      <c r="J43" s="96"/>
      <c r="K43" s="96"/>
      <c r="L43" s="96"/>
      <c r="M43" s="96"/>
      <c r="N43" s="96"/>
      <c r="O43" s="7"/>
      <c r="P43" s="7"/>
      <c r="Q43" s="7"/>
      <c r="R43" s="7"/>
      <c r="S43" s="97"/>
    </row>
    <row r="44" spans="1:19" ht="11.1" customHeight="1" x14ac:dyDescent="0.25">
      <c r="A44" s="6"/>
      <c r="B44" s="7"/>
      <c r="C44" s="7"/>
      <c r="D44" s="7"/>
      <c r="E44" s="7"/>
      <c r="F44" s="7"/>
      <c r="G44" s="7"/>
      <c r="H44" s="7"/>
      <c r="I44" s="96"/>
      <c r="J44" s="96"/>
      <c r="K44" s="96"/>
      <c r="L44" s="96"/>
      <c r="M44" s="96"/>
      <c r="N44" s="96"/>
      <c r="O44" s="7"/>
      <c r="P44" s="7"/>
      <c r="Q44" s="7"/>
      <c r="R44" s="7"/>
      <c r="S44" s="97"/>
    </row>
    <row r="45" spans="1:19" ht="6.75" customHeight="1" thickBot="1" x14ac:dyDescent="0.3">
      <c r="A45" s="24"/>
      <c r="B45" s="14"/>
      <c r="C45" s="14"/>
      <c r="D45" s="14"/>
      <c r="E45" s="14"/>
      <c r="F45" s="14"/>
      <c r="G45" s="14"/>
      <c r="H45" s="14"/>
      <c r="I45" s="98"/>
      <c r="J45" s="98"/>
      <c r="K45" s="98"/>
      <c r="L45" s="98"/>
      <c r="M45" s="98"/>
      <c r="N45" s="98"/>
      <c r="O45" s="14"/>
      <c r="P45" s="14"/>
      <c r="Q45" s="14"/>
      <c r="R45" s="14"/>
      <c r="S45" s="99"/>
    </row>
    <row r="46" spans="1:19" x14ac:dyDescent="0.25">
      <c r="A46" s="18" t="s">
        <v>83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6"/>
    </row>
    <row r="47" spans="1:19" ht="9" customHeight="1" x14ac:dyDescent="0.25">
      <c r="A47" s="19" t="s">
        <v>84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20"/>
    </row>
    <row r="48" spans="1:19" ht="9" customHeight="1" x14ac:dyDescent="0.25">
      <c r="A48" s="19" t="s">
        <v>200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20"/>
    </row>
    <row r="49" spans="1:19" ht="9" customHeight="1" x14ac:dyDescent="0.25">
      <c r="A49" s="19" t="s">
        <v>85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20"/>
    </row>
    <row r="50" spans="1:19" ht="9" customHeight="1" x14ac:dyDescent="0.25">
      <c r="A50" s="19" t="s">
        <v>86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20"/>
    </row>
    <row r="51" spans="1:19" ht="11.25" customHeight="1" x14ac:dyDescent="0.25">
      <c r="A51" s="19" t="s">
        <v>208</v>
      </c>
      <c r="B51" s="7"/>
      <c r="C51" s="7"/>
      <c r="D51" s="7"/>
      <c r="E51" s="7"/>
      <c r="F51" s="7"/>
      <c r="G51" s="7"/>
      <c r="H51" s="13"/>
      <c r="I51" s="13"/>
      <c r="J51" s="13"/>
      <c r="K51" s="547">
        <f>'Start Here'!C12</f>
        <v>0</v>
      </c>
      <c r="L51" s="547"/>
      <c r="M51" s="547"/>
      <c r="N51" s="547"/>
      <c r="O51" s="547"/>
      <c r="P51" s="547"/>
      <c r="Q51" s="547"/>
      <c r="R51" s="547"/>
      <c r="S51" s="548"/>
    </row>
    <row r="52" spans="1:19" ht="11.25" customHeight="1" x14ac:dyDescent="0.25">
      <c r="A52" s="17"/>
      <c r="B52" s="9"/>
      <c r="C52" s="9"/>
      <c r="D52" s="9"/>
      <c r="E52" s="9"/>
      <c r="F52" s="9"/>
      <c r="G52" s="9"/>
      <c r="H52" s="9"/>
      <c r="I52" s="100" t="s">
        <v>87</v>
      </c>
      <c r="J52" s="21"/>
      <c r="K52" s="21"/>
      <c r="L52" s="21"/>
      <c r="M52" s="21"/>
      <c r="N52" s="21"/>
      <c r="O52" s="7"/>
      <c r="P52" s="7"/>
      <c r="Q52" s="7"/>
      <c r="R52" s="7"/>
      <c r="S52" s="20"/>
    </row>
    <row r="53" spans="1:19" ht="11.25" customHeight="1" x14ac:dyDescent="0.25">
      <c r="A53" s="19" t="s">
        <v>88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20"/>
    </row>
    <row r="54" spans="1:19" ht="9" customHeight="1" x14ac:dyDescent="0.25">
      <c r="A54" s="19" t="s">
        <v>89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20"/>
    </row>
    <row r="55" spans="1:19" ht="10.5" customHeight="1" x14ac:dyDescent="0.25">
      <c r="A55" s="19" t="s">
        <v>90</v>
      </c>
      <c r="B55" s="7"/>
      <c r="C55" s="7"/>
      <c r="D55" s="7"/>
      <c r="E55" s="563">
        <f>'Start Here'!C11</f>
        <v>0</v>
      </c>
      <c r="F55" s="563"/>
      <c r="G55" s="563"/>
      <c r="H55" s="563"/>
      <c r="I55" s="563"/>
      <c r="J55" s="22" t="s">
        <v>91</v>
      </c>
      <c r="M55" s="27"/>
      <c r="N55" s="27"/>
      <c r="P55" s="7"/>
      <c r="Q55" s="7"/>
      <c r="R55" s="7"/>
      <c r="S55" s="20"/>
    </row>
    <row r="56" spans="1:19" ht="10.5" customHeight="1" x14ac:dyDescent="0.25">
      <c r="A56" s="19" t="s">
        <v>92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20"/>
    </row>
    <row r="57" spans="1:19" x14ac:dyDescent="0.25">
      <c r="A57" s="4" t="s">
        <v>93</v>
      </c>
      <c r="B57" s="5"/>
      <c r="C57" s="5"/>
      <c r="D57" s="5"/>
      <c r="E57" s="5"/>
      <c r="F57" s="5"/>
      <c r="G57" s="5"/>
      <c r="H57" s="5"/>
      <c r="I57" s="5"/>
      <c r="J57" s="2"/>
      <c r="K57" s="1" t="s">
        <v>94</v>
      </c>
      <c r="L57" s="5"/>
      <c r="M57" s="5"/>
      <c r="N57" s="5"/>
      <c r="O57" s="5"/>
      <c r="P57" s="5"/>
      <c r="Q57" s="5"/>
      <c r="R57" s="5"/>
      <c r="S57" s="23"/>
    </row>
    <row r="58" spans="1:19" ht="20.25" customHeight="1" thickBot="1" x14ac:dyDescent="0.35">
      <c r="A58" s="568"/>
      <c r="B58" s="569"/>
      <c r="C58" s="569"/>
      <c r="D58" s="569"/>
      <c r="E58" s="569"/>
      <c r="F58" s="569"/>
      <c r="G58" s="569"/>
      <c r="H58" s="569"/>
      <c r="I58" s="569"/>
      <c r="J58" s="570"/>
      <c r="K58" s="14"/>
      <c r="L58" s="564">
        <f>'Start Here'!C13</f>
        <v>0</v>
      </c>
      <c r="M58" s="564"/>
      <c r="N58" s="564"/>
      <c r="O58" s="564"/>
      <c r="P58" s="564"/>
      <c r="Q58" s="564"/>
      <c r="R58" s="564"/>
      <c r="S58" s="565"/>
    </row>
    <row r="59" spans="1:19" ht="0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101"/>
      <c r="M59" s="101"/>
      <c r="N59" s="101"/>
      <c r="O59" s="101"/>
      <c r="P59" s="101"/>
      <c r="Q59" s="101"/>
      <c r="R59" s="101"/>
      <c r="S59" s="101"/>
    </row>
    <row r="60" spans="1:19" x14ac:dyDescent="0.25">
      <c r="A60" s="566" t="s">
        <v>212</v>
      </c>
      <c r="B60" s="567"/>
      <c r="C60" s="567"/>
      <c r="D60" s="567"/>
      <c r="E60" s="25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1" t="str">
        <f>CONCATENATE("PAGE _1_ OF _",'Start Here'!B31,"_ PAGES ")</f>
        <v xml:space="preserve">PAGE _1_ OF _1_ PAGES </v>
      </c>
      <c r="R60" s="571"/>
      <c r="S60" s="571"/>
    </row>
    <row r="61" spans="1:19" x14ac:dyDescent="0.25">
      <c r="A61" s="567"/>
      <c r="B61" s="567"/>
      <c r="C61" s="567"/>
      <c r="D61" s="567"/>
      <c r="E61" s="28"/>
      <c r="F61" s="573" t="s">
        <v>209</v>
      </c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1"/>
      <c r="R61" s="571"/>
      <c r="S61" s="571"/>
    </row>
    <row r="62" spans="1:19" ht="20.2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19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1:19" ht="9.75" customHeight="1" x14ac:dyDescent="0.25">
      <c r="A64" s="25"/>
      <c r="B64" s="25"/>
      <c r="C64" s="25"/>
      <c r="D64" s="25"/>
      <c r="I64" s="25"/>
      <c r="J64" s="25"/>
      <c r="K64" s="25"/>
      <c r="L64" s="25"/>
      <c r="M64" s="25"/>
      <c r="N64" s="25"/>
      <c r="O64" s="102"/>
      <c r="R64" s="26"/>
      <c r="S64" s="26"/>
    </row>
    <row r="65" spans="1:19" x14ac:dyDescent="0.25">
      <c r="A65" s="25"/>
      <c r="B65" s="25"/>
      <c r="C65" s="25"/>
      <c r="D65" s="25"/>
      <c r="E65" s="25"/>
      <c r="I65" s="25"/>
      <c r="J65" s="25"/>
      <c r="K65" s="25"/>
      <c r="L65" s="25"/>
      <c r="M65" s="25"/>
      <c r="N65" s="25"/>
      <c r="O65" s="25"/>
      <c r="P65" s="25"/>
      <c r="Q65" s="25"/>
      <c r="S65" s="25"/>
    </row>
    <row r="66" spans="1:19" x14ac:dyDescent="0.25">
      <c r="A66" s="25"/>
      <c r="B66" s="25"/>
      <c r="C66" s="25"/>
      <c r="D66" s="25"/>
      <c r="E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19" x14ac:dyDescent="0.25">
      <c r="A67" s="25"/>
      <c r="B67" s="25"/>
      <c r="C67" s="25"/>
      <c r="D67" s="25"/>
      <c r="E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19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19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19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19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19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1:19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19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1:19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</row>
    <row r="79" spans="1:19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</sheetData>
  <sheetProtection sheet="1" objects="1" scenarios="1"/>
  <mergeCells count="67">
    <mergeCell ref="A60:D61"/>
    <mergeCell ref="A58:J58"/>
    <mergeCell ref="Q60:S61"/>
    <mergeCell ref="F60:P60"/>
    <mergeCell ref="F61:P61"/>
    <mergeCell ref="E31:H31"/>
    <mergeCell ref="G35:J35"/>
    <mergeCell ref="E35:F35"/>
    <mergeCell ref="E55:I55"/>
    <mergeCell ref="L58:S58"/>
    <mergeCell ref="R24:S24"/>
    <mergeCell ref="R25:S25"/>
    <mergeCell ref="K51:S51"/>
    <mergeCell ref="I26:Q26"/>
    <mergeCell ref="N35:P35"/>
    <mergeCell ref="Q35:R35"/>
    <mergeCell ref="R26:S26"/>
    <mergeCell ref="I24:Q24"/>
    <mergeCell ref="I25:Q25"/>
    <mergeCell ref="K35:M35"/>
    <mergeCell ref="J29:Q29"/>
    <mergeCell ref="M31:R31"/>
    <mergeCell ref="I31:L31"/>
    <mergeCell ref="R29:S29"/>
    <mergeCell ref="A29:I29"/>
    <mergeCell ref="A35:D35"/>
    <mergeCell ref="I22:O22"/>
    <mergeCell ref="I23:O23"/>
    <mergeCell ref="H15:K15"/>
    <mergeCell ref="L15:O15"/>
    <mergeCell ref="R20:S20"/>
    <mergeCell ref="R23:S23"/>
    <mergeCell ref="I20:Q20"/>
    <mergeCell ref="P14:R15"/>
    <mergeCell ref="S14:S15"/>
    <mergeCell ref="L12:O12"/>
    <mergeCell ref="L14:O14"/>
    <mergeCell ref="A16:E16"/>
    <mergeCell ref="K2:N2"/>
    <mergeCell ref="O2:R2"/>
    <mergeCell ref="L13:O13"/>
    <mergeCell ref="P12:S12"/>
    <mergeCell ref="P13:R13"/>
    <mergeCell ref="E7:J8"/>
    <mergeCell ref="A7:D8"/>
    <mergeCell ref="K4:S4"/>
    <mergeCell ref="K3:N3"/>
    <mergeCell ref="L6:S6"/>
    <mergeCell ref="L5:S5"/>
    <mergeCell ref="O3:R3"/>
    <mergeCell ref="L7:S7"/>
    <mergeCell ref="K1:S1"/>
    <mergeCell ref="A6:D6"/>
    <mergeCell ref="A12:C15"/>
    <mergeCell ref="D12:G12"/>
    <mergeCell ref="H12:K12"/>
    <mergeCell ref="H14:K14"/>
    <mergeCell ref="E6:J6"/>
    <mergeCell ref="A9:S9"/>
    <mergeCell ref="A11:S11"/>
    <mergeCell ref="D13:G15"/>
    <mergeCell ref="H13:K13"/>
    <mergeCell ref="A1:J1"/>
    <mergeCell ref="A3:J3"/>
    <mergeCell ref="A4:J4"/>
    <mergeCell ref="A5:J5"/>
    <mergeCell ref="A2:J2"/>
  </mergeCells>
  <phoneticPr fontId="4" type="noConversion"/>
  <printOptions horizontalCentered="1" verticalCentered="1"/>
  <pageMargins left="0.38" right="0.34" top="0.5" bottom="0.69" header="0.32" footer="0.67"/>
  <pageSetup scale="95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">
    <pageSetUpPr fitToPage="1"/>
  </sheetPr>
  <dimension ref="A1:O86"/>
  <sheetViews>
    <sheetView showGridLines="0" showZeros="0" topLeftCell="A19" workbookViewId="0">
      <selection sqref="A1:E1"/>
    </sheetView>
  </sheetViews>
  <sheetFormatPr defaultColWidth="8" defaultRowHeight="13.2" x14ac:dyDescent="0.25"/>
  <cols>
    <col min="1" max="1" width="3" style="108" customWidth="1"/>
    <col min="2" max="2" width="11" style="108" customWidth="1"/>
    <col min="3" max="3" width="11.44140625" style="108" customWidth="1"/>
    <col min="4" max="4" width="11.6640625" style="108" customWidth="1"/>
    <col min="5" max="5" width="11" style="108" customWidth="1"/>
    <col min="6" max="6" width="10.88671875" style="108" customWidth="1"/>
    <col min="7" max="7" width="3.33203125" style="108" customWidth="1"/>
    <col min="8" max="8" width="8" style="108" customWidth="1"/>
    <col min="9" max="9" width="9.5546875" style="108" customWidth="1"/>
    <col min="10" max="10" width="1.88671875" style="108" customWidth="1"/>
    <col min="11" max="11" width="13.33203125" style="108" customWidth="1"/>
    <col min="12" max="12" width="0.5546875" style="108" customWidth="1"/>
    <col min="13" max="16384" width="8" style="108"/>
  </cols>
  <sheetData>
    <row r="1" spans="1:15" x14ac:dyDescent="0.25">
      <c r="A1" s="410" t="s">
        <v>193</v>
      </c>
      <c r="B1" s="411"/>
      <c r="C1" s="411"/>
      <c r="D1" s="411"/>
      <c r="E1" s="412"/>
      <c r="F1" s="109" t="s">
        <v>0</v>
      </c>
      <c r="G1" s="110"/>
      <c r="H1" s="110"/>
      <c r="I1" s="110"/>
      <c r="J1" s="110"/>
      <c r="K1" s="111"/>
    </row>
    <row r="2" spans="1:15" x14ac:dyDescent="0.25">
      <c r="A2" s="360" t="s">
        <v>1</v>
      </c>
      <c r="B2" s="361"/>
      <c r="C2" s="361"/>
      <c r="D2" s="361"/>
      <c r="E2" s="362"/>
      <c r="F2" s="426" t="s">
        <v>146</v>
      </c>
      <c r="G2" s="427"/>
      <c r="H2" s="426" t="s">
        <v>3</v>
      </c>
      <c r="I2" s="427"/>
      <c r="J2" s="426" t="s">
        <v>4</v>
      </c>
      <c r="K2" s="428"/>
    </row>
    <row r="3" spans="1:15" ht="15.75" customHeight="1" x14ac:dyDescent="0.25">
      <c r="A3" s="363" t="s">
        <v>194</v>
      </c>
      <c r="B3" s="364"/>
      <c r="C3" s="364"/>
      <c r="D3" s="364"/>
      <c r="E3" s="365"/>
      <c r="F3" s="369" t="str">
        <f>UPPER(LEFT('Start Here'!C3,6))</f>
        <v/>
      </c>
      <c r="G3" s="370"/>
      <c r="H3" s="369">
        <f>'Start Here'!C9</f>
        <v>0</v>
      </c>
      <c r="I3" s="370"/>
      <c r="J3" s="402">
        <f>'Start Here'!C10</f>
        <v>0</v>
      </c>
      <c r="K3" s="403"/>
    </row>
    <row r="4" spans="1:15" ht="11.1" customHeight="1" x14ac:dyDescent="0.25">
      <c r="A4" s="366" t="s">
        <v>195</v>
      </c>
      <c r="B4" s="367"/>
      <c r="C4" s="367"/>
      <c r="D4" s="367"/>
      <c r="E4" s="368"/>
      <c r="F4" s="112" t="s">
        <v>5</v>
      </c>
      <c r="G4" s="114"/>
      <c r="H4" s="116"/>
      <c r="I4" s="116"/>
      <c r="J4" s="116"/>
      <c r="K4" s="115"/>
    </row>
    <row r="5" spans="1:15" ht="11.1" customHeight="1" x14ac:dyDescent="0.25">
      <c r="A5" s="117" t="s">
        <v>196</v>
      </c>
      <c r="B5" s="118"/>
      <c r="C5" s="119"/>
      <c r="D5" s="120"/>
      <c r="E5" s="121"/>
      <c r="F5" s="404" t="str">
        <f>CONCATENATE("  ",'Start Here'!C4)</f>
        <v xml:space="preserve">  </v>
      </c>
      <c r="G5" s="405"/>
      <c r="H5" s="405"/>
      <c r="I5" s="405"/>
      <c r="J5" s="405"/>
      <c r="K5" s="406"/>
      <c r="O5" s="122"/>
    </row>
    <row r="6" spans="1:15" ht="11.1" customHeight="1" x14ac:dyDescent="0.25">
      <c r="A6" s="123" t="s">
        <v>6</v>
      </c>
      <c r="B6" s="123"/>
      <c r="C6" s="114"/>
      <c r="D6" s="112" t="s">
        <v>197</v>
      </c>
      <c r="E6" s="124"/>
      <c r="F6" s="404" t="str">
        <f>CONCATENATE("  ",'Start Here'!C5)</f>
        <v xml:space="preserve">  </v>
      </c>
      <c r="G6" s="405"/>
      <c r="H6" s="405"/>
      <c r="I6" s="405"/>
      <c r="J6" s="405"/>
      <c r="K6" s="406"/>
      <c r="O6" s="122"/>
    </row>
    <row r="7" spans="1:15" ht="11.1" customHeight="1" x14ac:dyDescent="0.25">
      <c r="A7" s="125"/>
      <c r="B7" s="126"/>
      <c r="C7" s="126"/>
      <c r="D7" s="127"/>
      <c r="E7" s="128"/>
      <c r="F7" s="404" t="str">
        <f>CONCATENATE("  ",'Start Here'!C6,",       ",'Start Here'!C7,"  ",'Start Here'!C8)</f>
        <v xml:space="preserve">  ,         </v>
      </c>
      <c r="G7" s="405"/>
      <c r="H7" s="405"/>
      <c r="I7" s="405"/>
      <c r="J7" s="405"/>
      <c r="K7" s="406"/>
      <c r="O7" s="122"/>
    </row>
    <row r="8" spans="1:15" ht="3" customHeight="1" x14ac:dyDescent="0.25">
      <c r="A8" s="129"/>
      <c r="B8" s="130"/>
      <c r="C8" s="130"/>
      <c r="D8" s="131"/>
      <c r="E8" s="132"/>
      <c r="F8" s="133"/>
      <c r="G8" s="134"/>
      <c r="H8" s="130"/>
      <c r="I8" s="130"/>
      <c r="J8" s="130"/>
      <c r="K8" s="135"/>
      <c r="O8" s="122"/>
    </row>
    <row r="9" spans="1:15" ht="11.1" customHeight="1" x14ac:dyDescent="0.25">
      <c r="A9" s="136"/>
      <c r="B9" s="137"/>
      <c r="C9" s="137"/>
      <c r="D9" s="138" t="s">
        <v>7</v>
      </c>
      <c r="E9" s="139"/>
      <c r="F9" s="140"/>
      <c r="G9" s="352"/>
      <c r="H9" s="353"/>
      <c r="I9" s="342" t="s">
        <v>196</v>
      </c>
      <c r="J9" s="343"/>
      <c r="K9" s="141" t="s">
        <v>8</v>
      </c>
    </row>
    <row r="10" spans="1:15" ht="11.1" customHeight="1" x14ac:dyDescent="0.25">
      <c r="A10" s="142" t="s">
        <v>9</v>
      </c>
      <c r="B10" s="143"/>
      <c r="C10" s="143"/>
      <c r="D10" s="144" t="s">
        <v>196</v>
      </c>
      <c r="E10" s="145" t="s">
        <v>8</v>
      </c>
      <c r="F10" s="146" t="s">
        <v>8</v>
      </c>
      <c r="G10" s="344" t="s">
        <v>10</v>
      </c>
      <c r="H10" s="345"/>
      <c r="I10" s="344" t="s">
        <v>10</v>
      </c>
      <c r="J10" s="345"/>
      <c r="K10" s="147" t="s">
        <v>11</v>
      </c>
    </row>
    <row r="11" spans="1:15" ht="11.1" customHeight="1" x14ac:dyDescent="0.25">
      <c r="A11" s="148" t="s">
        <v>12</v>
      </c>
      <c r="B11" s="143"/>
      <c r="C11" s="143"/>
      <c r="D11" s="146" t="s">
        <v>13</v>
      </c>
      <c r="E11" s="146" t="s">
        <v>14</v>
      </c>
      <c r="F11" s="146" t="s">
        <v>10</v>
      </c>
      <c r="G11" s="344" t="s">
        <v>15</v>
      </c>
      <c r="H11" s="345"/>
      <c r="I11" s="344" t="s">
        <v>16</v>
      </c>
      <c r="J11" s="345"/>
      <c r="K11" s="149" t="s">
        <v>145</v>
      </c>
    </row>
    <row r="12" spans="1:15" ht="11.1" customHeight="1" x14ac:dyDescent="0.25">
      <c r="A12" s="142" t="s">
        <v>17</v>
      </c>
      <c r="B12" s="143"/>
      <c r="C12" s="143"/>
      <c r="D12" s="146" t="s">
        <v>18</v>
      </c>
      <c r="E12" s="146" t="s">
        <v>19</v>
      </c>
      <c r="F12" s="146" t="s">
        <v>20</v>
      </c>
      <c r="G12" s="344" t="s">
        <v>21</v>
      </c>
      <c r="H12" s="345"/>
      <c r="I12" s="344" t="s">
        <v>14</v>
      </c>
      <c r="J12" s="345"/>
      <c r="K12" s="184" t="str">
        <f>CONCATENATE("OF  ",UPPER(TEXT('Start Here'!C11,"MMM-YY")))</f>
        <v>OF  JAN-00</v>
      </c>
    </row>
    <row r="13" spans="1:15" ht="11.1" customHeight="1" x14ac:dyDescent="0.25">
      <c r="A13" s="150"/>
      <c r="B13" s="151"/>
      <c r="C13" s="151"/>
      <c r="D13" s="152" t="s">
        <v>22</v>
      </c>
      <c r="E13" s="152" t="s">
        <v>23</v>
      </c>
      <c r="F13" s="152" t="s">
        <v>24</v>
      </c>
      <c r="G13" s="346" t="s">
        <v>25</v>
      </c>
      <c r="H13" s="347"/>
      <c r="I13" s="346" t="s">
        <v>26</v>
      </c>
      <c r="J13" s="347"/>
      <c r="K13" s="153" t="s">
        <v>27</v>
      </c>
    </row>
    <row r="14" spans="1:15" ht="11.1" customHeight="1" x14ac:dyDescent="0.25">
      <c r="A14" s="190" t="s">
        <v>28</v>
      </c>
      <c r="B14" s="398" t="str">
        <f>'Copy 1'!B17:C17</f>
        <v>Construction</v>
      </c>
      <c r="C14" s="399"/>
      <c r="D14" s="191"/>
      <c r="E14" s="191"/>
      <c r="F14" s="191"/>
      <c r="G14" s="444"/>
      <c r="H14" s="445"/>
      <c r="I14" s="348"/>
      <c r="J14" s="349"/>
      <c r="K14" s="192"/>
    </row>
    <row r="15" spans="1:15" ht="11.1" customHeight="1" x14ac:dyDescent="0.25">
      <c r="A15" s="193" t="s">
        <v>30</v>
      </c>
      <c r="B15" s="398">
        <f>'Copy 1'!B18:C18</f>
        <v>0</v>
      </c>
      <c r="C15" s="399"/>
      <c r="D15" s="191"/>
      <c r="E15" s="191"/>
      <c r="F15" s="191"/>
      <c r="G15" s="444"/>
      <c r="H15" s="445"/>
      <c r="I15" s="348"/>
      <c r="J15" s="349"/>
      <c r="K15" s="192"/>
    </row>
    <row r="16" spans="1:15" ht="11.1" customHeight="1" x14ac:dyDescent="0.25">
      <c r="A16" s="193" t="s">
        <v>31</v>
      </c>
      <c r="B16" s="398">
        <f>'Copy 1'!B19:C19</f>
        <v>0</v>
      </c>
      <c r="C16" s="399"/>
      <c r="D16" s="191"/>
      <c r="E16" s="191"/>
      <c r="F16" s="191"/>
      <c r="G16" s="444"/>
      <c r="H16" s="445"/>
      <c r="I16" s="348"/>
      <c r="J16" s="349"/>
      <c r="K16" s="192"/>
    </row>
    <row r="17" spans="1:11" ht="11.1" customHeight="1" x14ac:dyDescent="0.25">
      <c r="A17" s="193" t="s">
        <v>32</v>
      </c>
      <c r="B17" s="398">
        <f>'Copy 1'!B20:C20</f>
        <v>0</v>
      </c>
      <c r="C17" s="399"/>
      <c r="D17" s="191"/>
      <c r="E17" s="191"/>
      <c r="F17" s="191"/>
      <c r="G17" s="444"/>
      <c r="H17" s="445"/>
      <c r="I17" s="348"/>
      <c r="J17" s="349"/>
      <c r="K17" s="192"/>
    </row>
    <row r="18" spans="1:11" ht="11.1" customHeight="1" x14ac:dyDescent="0.25">
      <c r="A18" s="193" t="s">
        <v>33</v>
      </c>
      <c r="B18" s="398">
        <f>'Copy 1'!B21:C21</f>
        <v>0</v>
      </c>
      <c r="C18" s="399"/>
      <c r="D18" s="191"/>
      <c r="E18" s="191"/>
      <c r="F18" s="191"/>
      <c r="G18" s="444"/>
      <c r="H18" s="445"/>
      <c r="I18" s="348"/>
      <c r="J18" s="349"/>
      <c r="K18" s="192"/>
    </row>
    <row r="19" spans="1:11" ht="11.1" customHeight="1" x14ac:dyDescent="0.25">
      <c r="A19" s="193" t="s">
        <v>34</v>
      </c>
      <c r="B19" s="398">
        <f>'Copy 1'!B22:C22</f>
        <v>0</v>
      </c>
      <c r="C19" s="399"/>
      <c r="D19" s="191"/>
      <c r="E19" s="191"/>
      <c r="F19" s="191"/>
      <c r="G19" s="444"/>
      <c r="H19" s="445"/>
      <c r="I19" s="348"/>
      <c r="J19" s="349"/>
      <c r="K19" s="192"/>
    </row>
    <row r="20" spans="1:11" ht="11.1" customHeight="1" x14ac:dyDescent="0.25">
      <c r="A20" s="193" t="s">
        <v>35</v>
      </c>
      <c r="B20" s="398">
        <f>'Copy 1'!B23:C23</f>
        <v>0</v>
      </c>
      <c r="C20" s="399"/>
      <c r="D20" s="191"/>
      <c r="E20" s="191"/>
      <c r="F20" s="191"/>
      <c r="G20" s="444"/>
      <c r="H20" s="445"/>
      <c r="I20" s="348"/>
      <c r="J20" s="349"/>
      <c r="K20" s="192"/>
    </row>
    <row r="21" spans="1:11" ht="11.1" customHeight="1" x14ac:dyDescent="0.25">
      <c r="A21" s="193" t="s">
        <v>36</v>
      </c>
      <c r="B21" s="398">
        <f>'Copy 1'!B24:C24</f>
        <v>0</v>
      </c>
      <c r="C21" s="399"/>
      <c r="D21" s="191"/>
      <c r="E21" s="191"/>
      <c r="F21" s="191"/>
      <c r="G21" s="444"/>
      <c r="H21" s="445"/>
      <c r="I21" s="348"/>
      <c r="J21" s="349"/>
      <c r="K21" s="192"/>
    </row>
    <row r="22" spans="1:11" ht="11.1" customHeight="1" x14ac:dyDescent="0.25">
      <c r="A22" s="194" t="s">
        <v>37</v>
      </c>
      <c r="B22" s="187" t="s">
        <v>38</v>
      </c>
      <c r="C22" s="187">
        <f>'Copy 1'!C25</f>
        <v>0</v>
      </c>
      <c r="D22" s="191"/>
      <c r="E22" s="191"/>
      <c r="F22" s="191"/>
      <c r="G22" s="444"/>
      <c r="H22" s="445"/>
      <c r="I22" s="348"/>
      <c r="J22" s="349"/>
      <c r="K22" s="192"/>
    </row>
    <row r="23" spans="1:11" ht="11.1" customHeight="1" x14ac:dyDescent="0.25">
      <c r="A23" s="193" t="s">
        <v>31</v>
      </c>
      <c r="B23" s="398">
        <f>'Copy 1'!B26:C26</f>
        <v>0</v>
      </c>
      <c r="C23" s="399"/>
      <c r="D23" s="191"/>
      <c r="E23" s="191"/>
      <c r="F23" s="191"/>
      <c r="G23" s="444"/>
      <c r="H23" s="445"/>
      <c r="I23" s="348"/>
      <c r="J23" s="349"/>
      <c r="K23" s="192"/>
    </row>
    <row r="24" spans="1:11" ht="11.1" customHeight="1" x14ac:dyDescent="0.25">
      <c r="A24" s="194" t="s">
        <v>39</v>
      </c>
      <c r="B24" s="398" t="str">
        <f>'Copy 1'!B27:C27</f>
        <v>Operating Equip.</v>
      </c>
      <c r="C24" s="399"/>
      <c r="D24" s="191"/>
      <c r="E24" s="191"/>
      <c r="F24" s="191"/>
      <c r="G24" s="444"/>
      <c r="H24" s="445"/>
      <c r="I24" s="348"/>
      <c r="J24" s="349"/>
      <c r="K24" s="192"/>
    </row>
    <row r="25" spans="1:11" ht="11.1" customHeight="1" x14ac:dyDescent="0.25">
      <c r="A25" s="193" t="s">
        <v>31</v>
      </c>
      <c r="B25" s="398">
        <f>'Copy 1'!B28:C28</f>
        <v>0</v>
      </c>
      <c r="C25" s="399"/>
      <c r="D25" s="191"/>
      <c r="E25" s="191"/>
      <c r="F25" s="191"/>
      <c r="G25" s="444"/>
      <c r="H25" s="445"/>
      <c r="I25" s="348"/>
      <c r="J25" s="349"/>
      <c r="K25" s="192"/>
    </row>
    <row r="26" spans="1:11" ht="11.1" customHeight="1" x14ac:dyDescent="0.25">
      <c r="A26" s="194" t="s">
        <v>40</v>
      </c>
      <c r="B26" s="187" t="s">
        <v>41</v>
      </c>
      <c r="C26" s="187">
        <f>'Copy 1'!C29</f>
        <v>0</v>
      </c>
      <c r="D26" s="191"/>
      <c r="E26" s="191"/>
      <c r="F26" s="191"/>
      <c r="G26" s="444"/>
      <c r="H26" s="445"/>
      <c r="I26" s="348"/>
      <c r="J26" s="349"/>
      <c r="K26" s="192"/>
    </row>
    <row r="27" spans="1:11" ht="11.1" customHeight="1" x14ac:dyDescent="0.25">
      <c r="A27" s="193" t="s">
        <v>31</v>
      </c>
      <c r="B27" s="398">
        <f>'Copy 1'!B30:C30</f>
        <v>0</v>
      </c>
      <c r="C27" s="399"/>
      <c r="D27" s="191"/>
      <c r="E27" s="191"/>
      <c r="F27" s="191"/>
      <c r="G27" s="444"/>
      <c r="H27" s="445"/>
      <c r="I27" s="348"/>
      <c r="J27" s="349"/>
      <c r="K27" s="192"/>
    </row>
    <row r="28" spans="1:11" ht="11.1" customHeight="1" x14ac:dyDescent="0.25">
      <c r="A28" s="193" t="s">
        <v>32</v>
      </c>
      <c r="B28" s="398" t="str">
        <f>'Copy 1'!B31:C31</f>
        <v>RTB Stock</v>
      </c>
      <c r="C28" s="399"/>
      <c r="D28" s="191"/>
      <c r="E28" s="191"/>
      <c r="F28" s="191"/>
      <c r="G28" s="444"/>
      <c r="H28" s="445"/>
      <c r="I28" s="348"/>
      <c r="J28" s="349"/>
      <c r="K28" s="192"/>
    </row>
    <row r="29" spans="1:11" ht="11.1" customHeight="1" x14ac:dyDescent="0.25">
      <c r="A29" s="194" t="s">
        <v>43</v>
      </c>
      <c r="B29" s="429" t="str">
        <f>'Copy 1'!B32:C32</f>
        <v>Operating Funds</v>
      </c>
      <c r="C29" s="430"/>
      <c r="D29" s="191"/>
      <c r="E29" s="191"/>
      <c r="F29" s="191"/>
      <c r="G29" s="444"/>
      <c r="H29" s="445"/>
      <c r="I29" s="348"/>
      <c r="J29" s="349"/>
      <c r="K29" s="192"/>
    </row>
    <row r="30" spans="1:11" ht="11.1" customHeight="1" x14ac:dyDescent="0.25">
      <c r="A30" s="194" t="s">
        <v>45</v>
      </c>
      <c r="B30" s="429" t="str">
        <f>'Copy 1'!B33:C33</f>
        <v>Debt Retirement</v>
      </c>
      <c r="C30" s="430"/>
      <c r="D30" s="191"/>
      <c r="E30" s="191"/>
      <c r="F30" s="191"/>
      <c r="G30" s="444"/>
      <c r="H30" s="445"/>
      <c r="I30" s="348"/>
      <c r="J30" s="349"/>
      <c r="K30" s="192"/>
    </row>
    <row r="31" spans="1:11" ht="11.1" customHeight="1" x14ac:dyDescent="0.25">
      <c r="A31" s="194" t="s">
        <v>47</v>
      </c>
      <c r="B31" s="187" t="s">
        <v>48</v>
      </c>
      <c r="C31" s="187">
        <f>'Copy 1'!C34</f>
        <v>0</v>
      </c>
      <c r="D31" s="191"/>
      <c r="E31" s="191"/>
      <c r="F31" s="191"/>
      <c r="G31" s="444"/>
      <c r="H31" s="445"/>
      <c r="I31" s="348"/>
      <c r="J31" s="349"/>
      <c r="K31" s="192"/>
    </row>
    <row r="32" spans="1:11" ht="11.1" customHeight="1" x14ac:dyDescent="0.25">
      <c r="A32" s="193" t="s">
        <v>31</v>
      </c>
      <c r="B32" s="398" t="str">
        <f>'Copy 1'!B35:C35</f>
        <v>Land and Buildings</v>
      </c>
      <c r="C32" s="399"/>
      <c r="D32" s="191"/>
      <c r="E32" s="191"/>
      <c r="F32" s="191"/>
      <c r="G32" s="444"/>
      <c r="H32" s="445"/>
      <c r="I32" s="348"/>
      <c r="J32" s="349"/>
      <c r="K32" s="192"/>
    </row>
    <row r="33" spans="1:11" ht="11.1" customHeight="1" x14ac:dyDescent="0.25">
      <c r="A33" s="194" t="s">
        <v>49</v>
      </c>
      <c r="B33" s="398" t="str">
        <f>'Copy 1'!B36:C36</f>
        <v>Closed Budget-Unaudited</v>
      </c>
      <c r="C33" s="399"/>
      <c r="D33" s="191"/>
      <c r="E33" s="191"/>
      <c r="F33" s="191"/>
      <c r="G33" s="444"/>
      <c r="H33" s="445"/>
      <c r="I33" s="348"/>
      <c r="J33" s="349"/>
      <c r="K33" s="192"/>
    </row>
    <row r="34" spans="1:11" ht="11.1" customHeight="1" x14ac:dyDescent="0.25">
      <c r="A34" s="194" t="s">
        <v>51</v>
      </c>
      <c r="B34" s="398" t="str">
        <f>'Copy 1'!B37:C37</f>
        <v>Closed Budget-Audited</v>
      </c>
      <c r="C34" s="399"/>
      <c r="D34" s="191"/>
      <c r="E34" s="191"/>
      <c r="F34" s="191"/>
      <c r="G34" s="444"/>
      <c r="H34" s="445"/>
      <c r="I34" s="348"/>
      <c r="J34" s="349"/>
      <c r="K34" s="192"/>
    </row>
    <row r="35" spans="1:11" ht="11.1" customHeight="1" x14ac:dyDescent="0.25">
      <c r="A35" s="194" t="s">
        <v>53</v>
      </c>
      <c r="B35" s="398" t="str">
        <f>'Copy 1'!B38:C38</f>
        <v>Subtotals-All Funds</v>
      </c>
      <c r="C35" s="399"/>
      <c r="D35" s="191"/>
      <c r="E35" s="191"/>
      <c r="F35" s="191"/>
      <c r="G35" s="444"/>
      <c r="H35" s="445"/>
      <c r="I35" s="348"/>
      <c r="J35" s="349"/>
      <c r="K35" s="192"/>
    </row>
    <row r="36" spans="1:11" ht="11.1" customHeight="1" x14ac:dyDescent="0.25">
      <c r="A36" s="194" t="s">
        <v>55</v>
      </c>
      <c r="B36" s="398" t="str">
        <f>'Copy 1'!B39:C39</f>
        <v>Sale of Property</v>
      </c>
      <c r="C36" s="399"/>
      <c r="D36" s="191"/>
      <c r="E36" s="191"/>
      <c r="F36" s="191"/>
      <c r="G36" s="444"/>
      <c r="H36" s="445"/>
      <c r="I36" s="348"/>
      <c r="J36" s="349"/>
      <c r="K36" s="192"/>
    </row>
    <row r="37" spans="1:11" ht="11.1" customHeight="1" x14ac:dyDescent="0.25">
      <c r="A37" s="194" t="s">
        <v>57</v>
      </c>
      <c r="B37" s="398" t="str">
        <f>'Copy 1'!B40:C40</f>
        <v>Other-a.Req'd Non-Loan</v>
      </c>
      <c r="C37" s="399"/>
      <c r="D37" s="191"/>
      <c r="E37" s="191"/>
      <c r="F37" s="191"/>
      <c r="G37" s="444"/>
      <c r="H37" s="445"/>
      <c r="I37" s="348"/>
      <c r="J37" s="349"/>
      <c r="K37" s="192"/>
    </row>
    <row r="38" spans="1:11" ht="11.1" customHeight="1" x14ac:dyDescent="0.25">
      <c r="A38" s="193" t="s">
        <v>31</v>
      </c>
      <c r="B38" s="398" t="str">
        <f>'Copy 1'!B41:C41</f>
        <v>Interest Income</v>
      </c>
      <c r="C38" s="399"/>
      <c r="D38" s="191"/>
      <c r="E38" s="191"/>
      <c r="F38" s="191"/>
      <c r="G38" s="444"/>
      <c r="H38" s="445"/>
      <c r="I38" s="348"/>
      <c r="J38" s="349"/>
      <c r="K38" s="192"/>
    </row>
    <row r="39" spans="1:11" ht="11.1" customHeight="1" x14ac:dyDescent="0.25">
      <c r="A39" s="193" t="s">
        <v>32</v>
      </c>
      <c r="B39" s="398">
        <f>'Copy 1'!B42:C42</f>
        <v>0</v>
      </c>
      <c r="C39" s="399"/>
      <c r="D39" s="191"/>
      <c r="E39" s="191"/>
      <c r="F39" s="191"/>
      <c r="G39" s="444"/>
      <c r="H39" s="445"/>
      <c r="I39" s="348"/>
      <c r="J39" s="349"/>
      <c r="K39" s="192"/>
    </row>
    <row r="40" spans="1:11" ht="11.1" customHeight="1" thickBot="1" x14ac:dyDescent="0.3">
      <c r="A40" s="195" t="s">
        <v>59</v>
      </c>
      <c r="B40" s="188" t="str">
        <f>'Copy 1'!B43:C43</f>
        <v>Net Totals - Loan Funds</v>
      </c>
      <c r="C40" s="189"/>
      <c r="D40" s="189"/>
      <c r="E40" s="189"/>
      <c r="F40" s="189"/>
      <c r="G40" s="447"/>
      <c r="H40" s="448"/>
      <c r="I40" s="396"/>
      <c r="J40" s="397"/>
      <c r="K40" s="196"/>
    </row>
    <row r="41" spans="1:11" ht="11.1" customHeight="1" x14ac:dyDescent="0.25">
      <c r="A41" s="197"/>
      <c r="B41" s="198"/>
      <c r="C41" s="449" t="s">
        <v>64</v>
      </c>
      <c r="D41" s="449" t="s">
        <v>65</v>
      </c>
      <c r="E41" s="199" t="s">
        <v>61</v>
      </c>
      <c r="F41" s="199" t="s">
        <v>62</v>
      </c>
      <c r="G41" s="451" t="s">
        <v>63</v>
      </c>
      <c r="H41" s="452"/>
      <c r="I41" s="452"/>
      <c r="J41" s="453"/>
      <c r="K41" s="192"/>
    </row>
    <row r="42" spans="1:11" ht="11.1" customHeight="1" x14ac:dyDescent="0.25">
      <c r="A42" s="197"/>
      <c r="B42" s="198"/>
      <c r="C42" s="450"/>
      <c r="D42" s="450"/>
      <c r="E42" s="200" t="s">
        <v>62</v>
      </c>
      <c r="F42" s="200" t="s">
        <v>66</v>
      </c>
      <c r="G42" s="454" t="str">
        <f>CONCATENATE("18. Adv. Not Deposited FRS ",'Start Here'!C9-1)</f>
        <v>18. Adv. Not Deposited FRS -1</v>
      </c>
      <c r="H42" s="455"/>
      <c r="I42" s="455"/>
      <c r="J42" s="456"/>
      <c r="K42" s="192"/>
    </row>
    <row r="43" spans="1:11" ht="11.1" customHeight="1" x14ac:dyDescent="0.25">
      <c r="A43" s="201" t="s">
        <v>67</v>
      </c>
      <c r="B43" s="198" t="s">
        <v>198</v>
      </c>
      <c r="C43" s="202"/>
      <c r="D43" s="202"/>
      <c r="E43" s="202"/>
      <c r="F43" s="203"/>
      <c r="G43" s="457" t="s">
        <v>68</v>
      </c>
      <c r="H43" s="458"/>
      <c r="I43" s="458"/>
      <c r="J43" s="459"/>
      <c r="K43" s="340"/>
    </row>
    <row r="44" spans="1:11" ht="11.1" customHeight="1" x14ac:dyDescent="0.25">
      <c r="A44" s="201" t="s">
        <v>69</v>
      </c>
      <c r="B44" s="198" t="s">
        <v>70</v>
      </c>
      <c r="C44" s="202"/>
      <c r="D44" s="202"/>
      <c r="E44" s="202"/>
      <c r="F44" s="203"/>
      <c r="G44" s="460"/>
      <c r="H44" s="461"/>
      <c r="I44" s="461"/>
      <c r="J44" s="462"/>
      <c r="K44" s="341"/>
    </row>
    <row r="45" spans="1:11" ht="11.1" customHeight="1" x14ac:dyDescent="0.25">
      <c r="A45" s="201" t="s">
        <v>71</v>
      </c>
      <c r="B45" s="198" t="s">
        <v>72</v>
      </c>
      <c r="C45" s="202"/>
      <c r="D45" s="202"/>
      <c r="E45" s="202"/>
      <c r="F45" s="202"/>
      <c r="G45" s="438" t="s">
        <v>73</v>
      </c>
      <c r="H45" s="439"/>
      <c r="I45" s="439"/>
      <c r="J45" s="440"/>
      <c r="K45" s="192"/>
    </row>
    <row r="46" spans="1:11" ht="11.1" customHeight="1" thickBot="1" x14ac:dyDescent="0.3">
      <c r="A46" s="195" t="s">
        <v>74</v>
      </c>
      <c r="B46" s="204" t="s">
        <v>8</v>
      </c>
      <c r="C46" s="186"/>
      <c r="D46" s="186"/>
      <c r="E46" s="186"/>
      <c r="F46" s="186"/>
      <c r="G46" s="441" t="s">
        <v>75</v>
      </c>
      <c r="H46" s="442"/>
      <c r="I46" s="442"/>
      <c r="J46" s="443"/>
      <c r="K46" s="196">
        <f>'Copy 1'!K49</f>
        <v>0</v>
      </c>
    </row>
    <row r="47" spans="1:11" ht="11.1" customHeight="1" x14ac:dyDescent="0.25">
      <c r="A47" s="464" t="s">
        <v>199</v>
      </c>
      <c r="B47" s="465"/>
      <c r="C47" s="465"/>
      <c r="D47" s="465"/>
      <c r="E47" s="465"/>
      <c r="F47" s="465"/>
      <c r="G47" s="465"/>
      <c r="H47" s="465"/>
      <c r="I47" s="465"/>
      <c r="J47" s="465"/>
      <c r="K47" s="466"/>
    </row>
    <row r="48" spans="1:11" ht="11.1" customHeight="1" x14ac:dyDescent="0.25">
      <c r="A48" s="205"/>
      <c r="B48" s="429" t="s">
        <v>76</v>
      </c>
      <c r="C48" s="429"/>
      <c r="D48" s="430"/>
      <c r="E48" s="206"/>
      <c r="F48" s="467" t="s">
        <v>77</v>
      </c>
      <c r="G48" s="429"/>
      <c r="H48" s="429"/>
      <c r="I48" s="429"/>
      <c r="J48" s="430"/>
      <c r="K48" s="207"/>
    </row>
    <row r="49" spans="1:11" ht="11.1" customHeight="1" x14ac:dyDescent="0.25">
      <c r="A49" s="208"/>
      <c r="B49" s="429" t="s">
        <v>78</v>
      </c>
      <c r="C49" s="429"/>
      <c r="D49" s="430"/>
      <c r="E49" s="209"/>
      <c r="F49" s="467" t="s">
        <v>79</v>
      </c>
      <c r="G49" s="429"/>
      <c r="H49" s="429"/>
      <c r="I49" s="429"/>
      <c r="J49" s="430"/>
      <c r="K49" s="210"/>
    </row>
    <row r="50" spans="1:11" ht="11.1" customHeight="1" x14ac:dyDescent="0.25">
      <c r="A50" s="208"/>
      <c r="B50" s="429" t="s">
        <v>80</v>
      </c>
      <c r="C50" s="429"/>
      <c r="D50" s="430"/>
      <c r="E50" s="209"/>
      <c r="F50" s="467" t="s">
        <v>81</v>
      </c>
      <c r="G50" s="429"/>
      <c r="H50" s="429"/>
      <c r="I50" s="429"/>
      <c r="J50" s="430"/>
      <c r="K50" s="210"/>
    </row>
    <row r="51" spans="1:11" ht="11.1" customHeight="1" x14ac:dyDescent="0.25">
      <c r="A51" s="208"/>
      <c r="B51" s="429" t="s">
        <v>38</v>
      </c>
      <c r="C51" s="429"/>
      <c r="D51" s="430"/>
      <c r="E51" s="209"/>
      <c r="F51" s="467" t="s">
        <v>82</v>
      </c>
      <c r="G51" s="429"/>
      <c r="H51" s="429"/>
      <c r="I51" s="429"/>
      <c r="J51" s="430"/>
      <c r="K51" s="210"/>
    </row>
    <row r="52" spans="1:11" x14ac:dyDescent="0.25">
      <c r="A52" s="211" t="s">
        <v>83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3"/>
    </row>
    <row r="53" spans="1:11" ht="9" customHeight="1" x14ac:dyDescent="0.25">
      <c r="A53" s="214" t="s">
        <v>84</v>
      </c>
      <c r="B53" s="198"/>
      <c r="C53" s="198"/>
      <c r="D53" s="198"/>
      <c r="E53" s="198"/>
      <c r="F53" s="198"/>
      <c r="G53" s="198"/>
      <c r="H53" s="198"/>
      <c r="I53" s="198"/>
      <c r="J53" s="198"/>
      <c r="K53" s="215"/>
    </row>
    <row r="54" spans="1:11" ht="9" customHeight="1" x14ac:dyDescent="0.25">
      <c r="A54" s="214" t="s">
        <v>200</v>
      </c>
      <c r="B54" s="198"/>
      <c r="C54" s="198"/>
      <c r="D54" s="198"/>
      <c r="E54" s="198"/>
      <c r="F54" s="198"/>
      <c r="G54" s="198"/>
      <c r="H54" s="198"/>
      <c r="I54" s="198"/>
      <c r="J54" s="198"/>
      <c r="K54" s="215"/>
    </row>
    <row r="55" spans="1:11" ht="9" customHeight="1" x14ac:dyDescent="0.25">
      <c r="A55" s="214" t="s">
        <v>85</v>
      </c>
      <c r="B55" s="198"/>
      <c r="C55" s="198"/>
      <c r="D55" s="198"/>
      <c r="E55" s="198"/>
      <c r="F55" s="198"/>
      <c r="G55" s="198"/>
      <c r="H55" s="198"/>
      <c r="I55" s="198"/>
      <c r="J55" s="198"/>
      <c r="K55" s="215"/>
    </row>
    <row r="56" spans="1:11" ht="9" customHeight="1" x14ac:dyDescent="0.25">
      <c r="A56" s="214" t="s">
        <v>86</v>
      </c>
      <c r="B56" s="198"/>
      <c r="C56" s="198"/>
      <c r="D56" s="198"/>
      <c r="E56" s="198"/>
      <c r="F56" s="198"/>
      <c r="G56" s="198"/>
      <c r="H56" s="198"/>
      <c r="I56" s="198"/>
      <c r="J56" s="198"/>
      <c r="K56" s="215"/>
    </row>
    <row r="57" spans="1:11" ht="9" customHeight="1" x14ac:dyDescent="0.25">
      <c r="A57" s="214" t="s">
        <v>201</v>
      </c>
      <c r="B57" s="198"/>
      <c r="C57" s="198"/>
      <c r="D57" s="198"/>
      <c r="E57" s="216"/>
      <c r="F57" s="216">
        <f>'Start Here'!C12</f>
        <v>0</v>
      </c>
      <c r="G57" s="216"/>
      <c r="H57" s="216"/>
      <c r="I57" s="216"/>
      <c r="J57" s="216"/>
      <c r="K57" s="217"/>
    </row>
    <row r="58" spans="1:11" ht="9" customHeight="1" x14ac:dyDescent="0.25">
      <c r="A58" s="208"/>
      <c r="B58" s="216"/>
      <c r="C58" s="216"/>
      <c r="D58" s="216"/>
      <c r="E58" s="218" t="s">
        <v>87</v>
      </c>
      <c r="F58" s="198"/>
      <c r="G58" s="198"/>
      <c r="H58" s="198"/>
      <c r="I58" s="198"/>
      <c r="J58" s="198"/>
      <c r="K58" s="215"/>
    </row>
    <row r="59" spans="1:11" ht="9" customHeight="1" x14ac:dyDescent="0.25">
      <c r="A59" s="214" t="s">
        <v>88</v>
      </c>
      <c r="B59" s="198"/>
      <c r="C59" s="198"/>
      <c r="D59" s="198"/>
      <c r="E59" s="198"/>
      <c r="F59" s="198"/>
      <c r="G59" s="198"/>
      <c r="H59" s="198"/>
      <c r="I59" s="198"/>
      <c r="J59" s="198"/>
      <c r="K59" s="215"/>
    </row>
    <row r="60" spans="1:11" ht="9" customHeight="1" x14ac:dyDescent="0.25">
      <c r="A60" s="214" t="s">
        <v>89</v>
      </c>
      <c r="B60" s="198"/>
      <c r="C60" s="198"/>
      <c r="D60" s="198"/>
      <c r="E60" s="198"/>
      <c r="F60" s="198"/>
      <c r="G60" s="198"/>
      <c r="H60" s="198"/>
      <c r="I60" s="198"/>
      <c r="J60" s="198"/>
      <c r="K60" s="215"/>
    </row>
    <row r="61" spans="1:11" ht="9" customHeight="1" x14ac:dyDescent="0.25">
      <c r="A61" s="214" t="s">
        <v>90</v>
      </c>
      <c r="B61" s="198"/>
      <c r="C61" s="198"/>
      <c r="D61" s="463">
        <f>'Start Here'!C11</f>
        <v>0</v>
      </c>
      <c r="E61" s="463"/>
      <c r="F61" s="219" t="s">
        <v>91</v>
      </c>
      <c r="G61" s="219"/>
      <c r="H61" s="198"/>
      <c r="I61" s="198"/>
      <c r="J61" s="198"/>
      <c r="K61" s="215"/>
    </row>
    <row r="62" spans="1:11" ht="9" customHeight="1" x14ac:dyDescent="0.25">
      <c r="A62" s="214" t="s">
        <v>92</v>
      </c>
      <c r="B62" s="198"/>
      <c r="C62" s="198"/>
      <c r="D62" s="198"/>
      <c r="E62" s="198"/>
      <c r="F62" s="198"/>
      <c r="G62" s="198"/>
      <c r="H62" s="198"/>
      <c r="I62" s="198"/>
      <c r="J62" s="198"/>
      <c r="K62" s="215"/>
    </row>
    <row r="63" spans="1:11" x14ac:dyDescent="0.25">
      <c r="A63" s="220" t="s">
        <v>93</v>
      </c>
      <c r="B63" s="221"/>
      <c r="C63" s="221"/>
      <c r="D63" s="221"/>
      <c r="E63" s="222"/>
      <c r="F63" s="223" t="s">
        <v>94</v>
      </c>
      <c r="G63" s="221"/>
      <c r="H63" s="221"/>
      <c r="I63" s="221"/>
      <c r="J63" s="221"/>
      <c r="K63" s="224"/>
    </row>
    <row r="64" spans="1:11" ht="17.25" customHeight="1" thickBot="1" x14ac:dyDescent="0.35">
      <c r="A64" s="468"/>
      <c r="B64" s="469"/>
      <c r="C64" s="469"/>
      <c r="D64" s="469"/>
      <c r="E64" s="470"/>
      <c r="F64" s="471">
        <f>'Start Here'!C13</f>
        <v>0</v>
      </c>
      <c r="G64" s="472"/>
      <c r="H64" s="472"/>
      <c r="I64" s="472"/>
      <c r="J64" s="472"/>
      <c r="K64" s="473"/>
    </row>
    <row r="65" spans="1:11" ht="2.25" customHeight="1" x14ac:dyDescent="0.3">
      <c r="A65" s="198"/>
      <c r="B65" s="198"/>
      <c r="C65" s="198"/>
      <c r="D65" s="198"/>
      <c r="E65" s="198"/>
      <c r="F65" s="225"/>
      <c r="G65" s="225"/>
      <c r="H65" s="226"/>
      <c r="I65" s="226"/>
      <c r="J65" s="226"/>
      <c r="K65" s="226"/>
    </row>
    <row r="66" spans="1:11" x14ac:dyDescent="0.25">
      <c r="A66" s="227" t="s">
        <v>212</v>
      </c>
      <c r="B66" s="227"/>
      <c r="C66" s="227"/>
      <c r="D66" s="446"/>
      <c r="E66" s="446"/>
      <c r="F66" s="446"/>
      <c r="G66" s="446"/>
      <c r="H66" s="446"/>
      <c r="I66" s="227"/>
      <c r="J66" s="227"/>
      <c r="K66" s="228" t="s">
        <v>130</v>
      </c>
    </row>
    <row r="67" spans="1:11" ht="12.75" customHeight="1" x14ac:dyDescent="0.25">
      <c r="A67" s="437" t="s">
        <v>144</v>
      </c>
      <c r="B67" s="437"/>
      <c r="C67" s="437"/>
      <c r="D67" s="437"/>
      <c r="E67" s="437"/>
      <c r="F67" s="437"/>
      <c r="G67" s="437"/>
      <c r="H67" s="437"/>
      <c r="I67" s="437"/>
      <c r="J67" s="437"/>
      <c r="K67" s="437"/>
    </row>
    <row r="68" spans="1:11" x14ac:dyDescent="0.25">
      <c r="A68" s="179"/>
      <c r="B68" s="179"/>
      <c r="C68" s="179"/>
      <c r="D68" s="179"/>
      <c r="E68" s="179"/>
      <c r="F68" s="179"/>
      <c r="G68" s="179"/>
      <c r="H68" s="179"/>
      <c r="I68" s="179"/>
      <c r="J68" s="179"/>
      <c r="K68" s="179"/>
    </row>
    <row r="69" spans="1:11" x14ac:dyDescent="0.25">
      <c r="A69" s="179"/>
      <c r="B69" s="179"/>
      <c r="C69" s="179"/>
      <c r="D69" s="179"/>
      <c r="E69" s="179"/>
      <c r="F69" s="179"/>
      <c r="G69" s="179"/>
      <c r="H69" s="179"/>
      <c r="I69" s="179"/>
      <c r="J69" s="179"/>
      <c r="K69" s="179"/>
    </row>
    <row r="70" spans="1:11" x14ac:dyDescent="0.25">
      <c r="A70" s="179"/>
      <c r="B70" s="179"/>
      <c r="E70" s="179"/>
      <c r="F70" s="179"/>
      <c r="G70" s="179"/>
      <c r="H70" s="179"/>
      <c r="I70" s="179"/>
      <c r="J70" s="179"/>
      <c r="K70" s="179"/>
    </row>
    <row r="71" spans="1:11" x14ac:dyDescent="0.25">
      <c r="A71" s="179"/>
      <c r="B71" s="179"/>
      <c r="C71" s="179"/>
      <c r="E71" s="179"/>
      <c r="F71" s="179"/>
      <c r="G71" s="179"/>
      <c r="H71" s="179"/>
      <c r="I71" s="179"/>
      <c r="J71" s="179"/>
      <c r="K71" s="179"/>
    </row>
    <row r="72" spans="1:11" x14ac:dyDescent="0.25">
      <c r="A72" s="179"/>
      <c r="B72" s="179"/>
      <c r="C72" s="179"/>
      <c r="E72" s="179"/>
      <c r="F72" s="179"/>
      <c r="G72" s="179"/>
      <c r="H72" s="179"/>
      <c r="I72" s="179"/>
      <c r="J72" s="179"/>
      <c r="K72" s="179"/>
    </row>
    <row r="73" spans="1:11" x14ac:dyDescent="0.25">
      <c r="A73" s="179"/>
      <c r="B73" s="179"/>
      <c r="C73" s="179"/>
      <c r="E73" s="179"/>
      <c r="F73" s="179"/>
      <c r="G73" s="179"/>
      <c r="H73" s="179"/>
      <c r="I73" s="179"/>
      <c r="J73" s="179"/>
      <c r="K73" s="179"/>
    </row>
    <row r="74" spans="1:11" x14ac:dyDescent="0.25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</row>
    <row r="75" spans="1:11" x14ac:dyDescent="0.25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</row>
    <row r="76" spans="1:11" x14ac:dyDescent="0.25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</row>
    <row r="77" spans="1:11" x14ac:dyDescent="0.25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</row>
    <row r="78" spans="1:11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</row>
    <row r="79" spans="1:11" x14ac:dyDescent="0.25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</row>
    <row r="80" spans="1:11" x14ac:dyDescent="0.25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</row>
    <row r="81" spans="1:11" x14ac:dyDescent="0.25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</row>
    <row r="82" spans="1:11" x14ac:dyDescent="0.25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</row>
    <row r="83" spans="1:11" x14ac:dyDescent="0.25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</row>
    <row r="84" spans="1:11" x14ac:dyDescent="0.25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</row>
    <row r="85" spans="1:11" x14ac:dyDescent="0.25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</row>
    <row r="86" spans="1:11" x14ac:dyDescent="0.25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</row>
  </sheetData>
  <sheetProtection sheet="1" objects="1" scenarios="1"/>
  <mergeCells count="122">
    <mergeCell ref="I11:J11"/>
    <mergeCell ref="I12:J12"/>
    <mergeCell ref="I13:J13"/>
    <mergeCell ref="I19:J19"/>
    <mergeCell ref="B49:D49"/>
    <mergeCell ref="B50:D50"/>
    <mergeCell ref="B51:D51"/>
    <mergeCell ref="A64:E64"/>
    <mergeCell ref="F64:K64"/>
    <mergeCell ref="B34:C34"/>
    <mergeCell ref="B35:C35"/>
    <mergeCell ref="B36:C36"/>
    <mergeCell ref="B37:C37"/>
    <mergeCell ref="B38:C38"/>
    <mergeCell ref="B39:C39"/>
    <mergeCell ref="B32:C32"/>
    <mergeCell ref="B33:C33"/>
    <mergeCell ref="B30:C30"/>
    <mergeCell ref="I40:J40"/>
    <mergeCell ref="I33:J33"/>
    <mergeCell ref="I34:J34"/>
    <mergeCell ref="I35:J35"/>
    <mergeCell ref="I36:J36"/>
    <mergeCell ref="I37:J37"/>
    <mergeCell ref="F2:G2"/>
    <mergeCell ref="H2:I2"/>
    <mergeCell ref="J2:K2"/>
    <mergeCell ref="I9:J9"/>
    <mergeCell ref="I10:J10"/>
    <mergeCell ref="B21:C21"/>
    <mergeCell ref="B29:C29"/>
    <mergeCell ref="B24:C24"/>
    <mergeCell ref="B25:C25"/>
    <mergeCell ref="B27:C27"/>
    <mergeCell ref="B28:C28"/>
    <mergeCell ref="B15:C15"/>
    <mergeCell ref="B16:C16"/>
    <mergeCell ref="B17:C17"/>
    <mergeCell ref="B18:C18"/>
    <mergeCell ref="B19:C19"/>
    <mergeCell ref="B20:C20"/>
    <mergeCell ref="I23:J23"/>
    <mergeCell ref="G13:H13"/>
    <mergeCell ref="G14:H14"/>
    <mergeCell ref="G15:H15"/>
    <mergeCell ref="G16:H16"/>
    <mergeCell ref="G9:H9"/>
    <mergeCell ref="G10:H10"/>
    <mergeCell ref="A67:K67"/>
    <mergeCell ref="D61:E61"/>
    <mergeCell ref="F49:J49"/>
    <mergeCell ref="F50:J50"/>
    <mergeCell ref="F51:J51"/>
    <mergeCell ref="I32:J32"/>
    <mergeCell ref="I38:J38"/>
    <mergeCell ref="B14:C14"/>
    <mergeCell ref="B23:C23"/>
    <mergeCell ref="A47:K47"/>
    <mergeCell ref="F48:J48"/>
    <mergeCell ref="B48:D48"/>
    <mergeCell ref="I14:J14"/>
    <mergeCell ref="I15:J15"/>
    <mergeCell ref="I16:J16"/>
    <mergeCell ref="I17:J17"/>
    <mergeCell ref="I18:J18"/>
    <mergeCell ref="I24:J24"/>
    <mergeCell ref="I25:J25"/>
    <mergeCell ref="I26:J26"/>
    <mergeCell ref="I27:J27"/>
    <mergeCell ref="I20:J20"/>
    <mergeCell ref="I21:J21"/>
    <mergeCell ref="I22:J22"/>
    <mergeCell ref="G26:H26"/>
    <mergeCell ref="G27:H27"/>
    <mergeCell ref="G28:H28"/>
    <mergeCell ref="G31:H31"/>
    <mergeCell ref="G11:H11"/>
    <mergeCell ref="G12:H12"/>
    <mergeCell ref="G21:H21"/>
    <mergeCell ref="G22:H22"/>
    <mergeCell ref="G23:H23"/>
    <mergeCell ref="G24:H24"/>
    <mergeCell ref="G17:H17"/>
    <mergeCell ref="G18:H18"/>
    <mergeCell ref="G19:H19"/>
    <mergeCell ref="G20:H20"/>
    <mergeCell ref="D66:H66"/>
    <mergeCell ref="G37:H37"/>
    <mergeCell ref="G38:H38"/>
    <mergeCell ref="G40:H40"/>
    <mergeCell ref="G39:H39"/>
    <mergeCell ref="D41:D42"/>
    <mergeCell ref="G41:J41"/>
    <mergeCell ref="G42:J42"/>
    <mergeCell ref="G43:J44"/>
    <mergeCell ref="I39:J39"/>
    <mergeCell ref="G45:J45"/>
    <mergeCell ref="G46:J46"/>
    <mergeCell ref="A1:E1"/>
    <mergeCell ref="A2:E2"/>
    <mergeCell ref="A3:E3"/>
    <mergeCell ref="A4:E4"/>
    <mergeCell ref="G33:H33"/>
    <mergeCell ref="G34:H34"/>
    <mergeCell ref="G35:H35"/>
    <mergeCell ref="G36:H36"/>
    <mergeCell ref="K43:K44"/>
    <mergeCell ref="C41:C42"/>
    <mergeCell ref="J3:K3"/>
    <mergeCell ref="F5:K5"/>
    <mergeCell ref="F6:K6"/>
    <mergeCell ref="F7:K7"/>
    <mergeCell ref="F3:G3"/>
    <mergeCell ref="H3:I3"/>
    <mergeCell ref="G29:H29"/>
    <mergeCell ref="G30:H30"/>
    <mergeCell ref="I28:J28"/>
    <mergeCell ref="I29:J29"/>
    <mergeCell ref="I30:J30"/>
    <mergeCell ref="I31:J31"/>
    <mergeCell ref="G32:H32"/>
    <mergeCell ref="G25:H25"/>
  </mergeCells>
  <phoneticPr fontId="4" type="noConversion"/>
  <printOptions horizontalCentered="1" verticalCentered="1"/>
  <pageMargins left="0.38" right="0.34" top="0.34" bottom="0.24" header="0.32" footer="0.24"/>
  <pageSetup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84"/>
  <sheetViews>
    <sheetView showGridLines="0" showZeros="0" topLeftCell="A25" workbookViewId="0">
      <selection sqref="A1:E1"/>
    </sheetView>
  </sheetViews>
  <sheetFormatPr defaultColWidth="8" defaultRowHeight="13.2" x14ac:dyDescent="0.25"/>
  <cols>
    <col min="1" max="1" width="3" style="108" customWidth="1"/>
    <col min="2" max="2" width="11" style="108" customWidth="1"/>
    <col min="3" max="3" width="11.44140625" style="108" customWidth="1"/>
    <col min="4" max="4" width="11.6640625" style="108" customWidth="1"/>
    <col min="5" max="5" width="11" style="108" customWidth="1"/>
    <col min="6" max="6" width="10.88671875" style="108" customWidth="1"/>
    <col min="7" max="7" width="3.33203125" style="108" customWidth="1"/>
    <col min="8" max="8" width="8" style="108" customWidth="1"/>
    <col min="9" max="9" width="9.5546875" style="108" customWidth="1"/>
    <col min="10" max="10" width="1.88671875" style="108" customWidth="1"/>
    <col min="11" max="11" width="13.33203125" style="108" customWidth="1"/>
    <col min="12" max="12" width="0.5546875" style="108" customWidth="1"/>
    <col min="13" max="16384" width="8" style="108"/>
  </cols>
  <sheetData>
    <row r="1" spans="1:15" x14ac:dyDescent="0.25">
      <c r="A1" s="410" t="s">
        <v>193</v>
      </c>
      <c r="B1" s="411"/>
      <c r="C1" s="411"/>
      <c r="D1" s="411"/>
      <c r="E1" s="412"/>
      <c r="F1" s="109" t="s">
        <v>0</v>
      </c>
      <c r="G1" s="110"/>
      <c r="H1" s="110"/>
      <c r="I1" s="110"/>
      <c r="J1" s="110"/>
      <c r="K1" s="111"/>
    </row>
    <row r="2" spans="1:15" x14ac:dyDescent="0.25">
      <c r="A2" s="360" t="s">
        <v>1</v>
      </c>
      <c r="B2" s="361"/>
      <c r="C2" s="361"/>
      <c r="D2" s="361"/>
      <c r="E2" s="362"/>
      <c r="F2" s="426" t="s">
        <v>146</v>
      </c>
      <c r="G2" s="427"/>
      <c r="H2" s="426" t="s">
        <v>3</v>
      </c>
      <c r="I2" s="427"/>
      <c r="J2" s="426" t="s">
        <v>4</v>
      </c>
      <c r="K2" s="428"/>
    </row>
    <row r="3" spans="1:15" ht="15.75" customHeight="1" x14ac:dyDescent="0.25">
      <c r="A3" s="363" t="s">
        <v>168</v>
      </c>
      <c r="B3" s="364"/>
      <c r="C3" s="364"/>
      <c r="D3" s="364"/>
      <c r="E3" s="365"/>
      <c r="F3" s="369" t="str">
        <f>UPPER(LEFT('Start Here'!C3,6))</f>
        <v/>
      </c>
      <c r="G3" s="370"/>
      <c r="H3" s="369">
        <f>'Start Here'!C9</f>
        <v>0</v>
      </c>
      <c r="I3" s="370"/>
      <c r="J3" s="402">
        <f>'Start Here'!C10</f>
        <v>0</v>
      </c>
      <c r="K3" s="403"/>
    </row>
    <row r="4" spans="1:15" ht="11.1" customHeight="1" x14ac:dyDescent="0.25">
      <c r="A4" s="366"/>
      <c r="B4" s="367"/>
      <c r="C4" s="367"/>
      <c r="D4" s="367"/>
      <c r="E4" s="368"/>
      <c r="F4" s="112" t="s">
        <v>5</v>
      </c>
      <c r="G4" s="114"/>
      <c r="H4" s="116"/>
      <c r="I4" s="116"/>
      <c r="J4" s="116"/>
      <c r="K4" s="115"/>
    </row>
    <row r="5" spans="1:15" ht="11.1" customHeight="1" x14ac:dyDescent="0.25">
      <c r="A5" s="117" t="s">
        <v>196</v>
      </c>
      <c r="B5" s="118"/>
      <c r="C5" s="119"/>
      <c r="D5" s="120"/>
      <c r="E5" s="121"/>
      <c r="F5" s="404" t="str">
        <f>CONCATENATE("  ",'Start Here'!C4)</f>
        <v xml:space="preserve">  </v>
      </c>
      <c r="G5" s="405"/>
      <c r="H5" s="405"/>
      <c r="I5" s="405"/>
      <c r="J5" s="405"/>
      <c r="K5" s="406"/>
      <c r="O5" s="122" t="s">
        <v>182</v>
      </c>
    </row>
    <row r="6" spans="1:15" ht="11.1" customHeight="1" x14ac:dyDescent="0.25">
      <c r="A6" s="123" t="s">
        <v>6</v>
      </c>
      <c r="B6" s="123"/>
      <c r="C6" s="114"/>
      <c r="D6" s="112" t="s">
        <v>197</v>
      </c>
      <c r="E6" s="124"/>
      <c r="F6" s="404" t="str">
        <f>CONCATENATE("  ",'Start Here'!C5)</f>
        <v xml:space="preserve">  </v>
      </c>
      <c r="G6" s="405"/>
      <c r="H6" s="405"/>
      <c r="I6" s="405"/>
      <c r="J6" s="405"/>
      <c r="K6" s="406"/>
      <c r="O6" s="122" t="s">
        <v>183</v>
      </c>
    </row>
    <row r="7" spans="1:15" ht="11.1" customHeight="1" x14ac:dyDescent="0.25">
      <c r="A7" s="125"/>
      <c r="B7" s="126"/>
      <c r="C7" s="126"/>
      <c r="D7" s="127"/>
      <c r="E7" s="128"/>
      <c r="F7" s="404" t="str">
        <f>CONCATENATE("  ",'Start Here'!C6,",       ",'Start Here'!C7,"  ",'Start Here'!C8)</f>
        <v xml:space="preserve">  ,         </v>
      </c>
      <c r="G7" s="405"/>
      <c r="H7" s="405"/>
      <c r="I7" s="405"/>
      <c r="J7" s="405"/>
      <c r="K7" s="406"/>
      <c r="O7" s="122" t="s">
        <v>180</v>
      </c>
    </row>
    <row r="8" spans="1:15" ht="3" customHeight="1" x14ac:dyDescent="0.25">
      <c r="A8" s="129"/>
      <c r="B8" s="130"/>
      <c r="C8" s="130"/>
      <c r="D8" s="131"/>
      <c r="E8" s="132"/>
      <c r="F8" s="133"/>
      <c r="G8" s="134"/>
      <c r="H8" s="130"/>
      <c r="I8" s="130"/>
      <c r="J8" s="130"/>
      <c r="K8" s="135"/>
      <c r="O8" s="122"/>
    </row>
    <row r="9" spans="1:15" ht="11.1" customHeight="1" x14ac:dyDescent="0.25">
      <c r="A9" s="136"/>
      <c r="B9" s="137"/>
      <c r="C9" s="137"/>
      <c r="D9" s="138" t="s">
        <v>7</v>
      </c>
      <c r="E9" s="139"/>
      <c r="F9" s="140"/>
      <c r="G9" s="352"/>
      <c r="H9" s="353"/>
      <c r="I9" s="342" t="s">
        <v>196</v>
      </c>
      <c r="J9" s="343"/>
      <c r="K9" s="141" t="s">
        <v>8</v>
      </c>
      <c r="O9" s="122"/>
    </row>
    <row r="10" spans="1:15" ht="11.1" customHeight="1" x14ac:dyDescent="0.25">
      <c r="A10" s="142" t="s">
        <v>9</v>
      </c>
      <c r="B10" s="143"/>
      <c r="C10" s="143"/>
      <c r="D10" s="144" t="s">
        <v>196</v>
      </c>
      <c r="E10" s="145" t="s">
        <v>8</v>
      </c>
      <c r="F10" s="146" t="s">
        <v>8</v>
      </c>
      <c r="G10" s="344" t="s">
        <v>10</v>
      </c>
      <c r="H10" s="345"/>
      <c r="I10" s="344" t="s">
        <v>10</v>
      </c>
      <c r="J10" s="345"/>
      <c r="K10" s="147" t="s">
        <v>11</v>
      </c>
    </row>
    <row r="11" spans="1:15" ht="11.1" customHeight="1" x14ac:dyDescent="0.25">
      <c r="A11" s="148" t="s">
        <v>12</v>
      </c>
      <c r="B11" s="143"/>
      <c r="C11" s="143"/>
      <c r="D11" s="146" t="s">
        <v>13</v>
      </c>
      <c r="E11" s="146" t="s">
        <v>14</v>
      </c>
      <c r="F11" s="146" t="s">
        <v>10</v>
      </c>
      <c r="G11" s="344" t="s">
        <v>15</v>
      </c>
      <c r="H11" s="345"/>
      <c r="I11" s="344" t="s">
        <v>16</v>
      </c>
      <c r="J11" s="345"/>
      <c r="K11" s="149" t="s">
        <v>145</v>
      </c>
    </row>
    <row r="12" spans="1:15" ht="11.1" customHeight="1" x14ac:dyDescent="0.25">
      <c r="A12" s="142" t="s">
        <v>17</v>
      </c>
      <c r="B12" s="143"/>
      <c r="C12" s="143"/>
      <c r="D12" s="146" t="s">
        <v>18</v>
      </c>
      <c r="E12" s="146" t="s">
        <v>19</v>
      </c>
      <c r="F12" s="146" t="s">
        <v>20</v>
      </c>
      <c r="G12" s="344" t="s">
        <v>21</v>
      </c>
      <c r="H12" s="345"/>
      <c r="I12" s="344" t="s">
        <v>14</v>
      </c>
      <c r="J12" s="345"/>
      <c r="K12" s="184" t="str">
        <f>CONCATENATE("OF  ",UPPER(TEXT('Start Here'!C11,"MMM-YY")))</f>
        <v>OF  JAN-00</v>
      </c>
    </row>
    <row r="13" spans="1:15" ht="11.1" customHeight="1" x14ac:dyDescent="0.25">
      <c r="A13" s="150"/>
      <c r="B13" s="151"/>
      <c r="C13" s="151"/>
      <c r="D13" s="152" t="s">
        <v>22</v>
      </c>
      <c r="E13" s="152" t="s">
        <v>23</v>
      </c>
      <c r="F13" s="152" t="s">
        <v>24</v>
      </c>
      <c r="G13" s="346" t="s">
        <v>25</v>
      </c>
      <c r="H13" s="347"/>
      <c r="I13" s="346" t="s">
        <v>26</v>
      </c>
      <c r="J13" s="347"/>
      <c r="K13" s="153" t="s">
        <v>27</v>
      </c>
    </row>
    <row r="14" spans="1:15" ht="11.1" customHeight="1" x14ac:dyDescent="0.25">
      <c r="A14" s="241" t="s">
        <v>28</v>
      </c>
      <c r="B14" s="600" t="s">
        <v>167</v>
      </c>
      <c r="C14" s="601"/>
      <c r="D14" s="239"/>
      <c r="E14" s="239"/>
      <c r="F14" s="239"/>
      <c r="G14" s="598"/>
      <c r="H14" s="599"/>
      <c r="I14" s="602"/>
      <c r="J14" s="603"/>
      <c r="K14" s="240"/>
    </row>
    <row r="15" spans="1:15" ht="12" customHeight="1" x14ac:dyDescent="0.25">
      <c r="A15" s="242" t="s">
        <v>30</v>
      </c>
      <c r="B15" s="590"/>
      <c r="C15" s="591"/>
      <c r="D15" s="289"/>
      <c r="E15" s="311"/>
      <c r="F15" s="311"/>
      <c r="G15" s="606"/>
      <c r="H15" s="607"/>
      <c r="I15" s="604"/>
      <c r="J15" s="605"/>
      <c r="K15" s="250"/>
    </row>
    <row r="16" spans="1:15" ht="12" customHeight="1" x14ac:dyDescent="0.25">
      <c r="A16" s="242" t="s">
        <v>31</v>
      </c>
      <c r="B16" s="590"/>
      <c r="C16" s="591"/>
      <c r="D16" s="290"/>
      <c r="E16" s="312"/>
      <c r="F16" s="312"/>
      <c r="G16" s="596"/>
      <c r="H16" s="597"/>
      <c r="I16" s="594"/>
      <c r="J16" s="595"/>
      <c r="K16" s="251"/>
    </row>
    <row r="17" spans="1:11" ht="12" customHeight="1" x14ac:dyDescent="0.25">
      <c r="A17" s="242" t="s">
        <v>32</v>
      </c>
      <c r="B17" s="590"/>
      <c r="C17" s="591"/>
      <c r="D17" s="290"/>
      <c r="E17" s="312"/>
      <c r="F17" s="312"/>
      <c r="G17" s="596"/>
      <c r="H17" s="597"/>
      <c r="I17" s="594"/>
      <c r="J17" s="595"/>
      <c r="K17" s="251"/>
    </row>
    <row r="18" spans="1:11" ht="12" customHeight="1" x14ac:dyDescent="0.25">
      <c r="A18" s="242" t="s">
        <v>33</v>
      </c>
      <c r="B18" s="576"/>
      <c r="C18" s="577"/>
      <c r="D18" s="290"/>
      <c r="E18" s="312"/>
      <c r="F18" s="312"/>
      <c r="G18" s="596"/>
      <c r="H18" s="597"/>
      <c r="I18" s="594"/>
      <c r="J18" s="595"/>
      <c r="K18" s="251"/>
    </row>
    <row r="19" spans="1:11" ht="12" customHeight="1" x14ac:dyDescent="0.25">
      <c r="A19" s="242" t="s">
        <v>34</v>
      </c>
      <c r="B19" s="576"/>
      <c r="C19" s="577"/>
      <c r="D19" s="290"/>
      <c r="E19" s="312"/>
      <c r="F19" s="312"/>
      <c r="G19" s="596"/>
      <c r="H19" s="597"/>
      <c r="I19" s="594"/>
      <c r="J19" s="595"/>
      <c r="K19" s="251"/>
    </row>
    <row r="20" spans="1:11" ht="12" customHeight="1" x14ac:dyDescent="0.25">
      <c r="A20" s="242" t="s">
        <v>35</v>
      </c>
      <c r="B20" s="576"/>
      <c r="C20" s="577"/>
      <c r="D20" s="290"/>
      <c r="E20" s="312"/>
      <c r="F20" s="312"/>
      <c r="G20" s="596"/>
      <c r="H20" s="597"/>
      <c r="I20" s="594"/>
      <c r="J20" s="595"/>
      <c r="K20" s="251"/>
    </row>
    <row r="21" spans="1:11" ht="12" customHeight="1" x14ac:dyDescent="0.25">
      <c r="A21" s="242" t="s">
        <v>36</v>
      </c>
      <c r="B21" s="576"/>
      <c r="C21" s="577"/>
      <c r="D21" s="290"/>
      <c r="E21" s="312"/>
      <c r="F21" s="312"/>
      <c r="G21" s="596"/>
      <c r="H21" s="597"/>
      <c r="I21" s="594"/>
      <c r="J21" s="595"/>
      <c r="K21" s="251"/>
    </row>
    <row r="22" spans="1:11" ht="12" customHeight="1" x14ac:dyDescent="0.25">
      <c r="A22" s="242" t="s">
        <v>148</v>
      </c>
      <c r="B22" s="576"/>
      <c r="C22" s="577"/>
      <c r="D22" s="290"/>
      <c r="E22" s="312"/>
      <c r="F22" s="312"/>
      <c r="G22" s="596"/>
      <c r="H22" s="597"/>
      <c r="I22" s="594"/>
      <c r="J22" s="595"/>
      <c r="K22" s="251"/>
    </row>
    <row r="23" spans="1:11" ht="12" customHeight="1" x14ac:dyDescent="0.25">
      <c r="A23" s="242" t="s">
        <v>149</v>
      </c>
      <c r="B23" s="576"/>
      <c r="C23" s="577"/>
      <c r="D23" s="290"/>
      <c r="E23" s="311"/>
      <c r="F23" s="311"/>
      <c r="G23" s="596"/>
      <c r="H23" s="597"/>
      <c r="I23" s="594"/>
      <c r="J23" s="595"/>
      <c r="K23" s="251"/>
    </row>
    <row r="24" spans="1:11" ht="12" customHeight="1" x14ac:dyDescent="0.25">
      <c r="A24" s="242" t="s">
        <v>150</v>
      </c>
      <c r="B24" s="576"/>
      <c r="C24" s="577"/>
      <c r="D24" s="290"/>
      <c r="E24" s="312"/>
      <c r="F24" s="312"/>
      <c r="G24" s="596"/>
      <c r="H24" s="597"/>
      <c r="I24" s="594"/>
      <c r="J24" s="595"/>
      <c r="K24" s="251"/>
    </row>
    <row r="25" spans="1:11" ht="12" customHeight="1" x14ac:dyDescent="0.25">
      <c r="A25" s="242" t="s">
        <v>151</v>
      </c>
      <c r="B25" s="576"/>
      <c r="C25" s="577"/>
      <c r="D25" s="290"/>
      <c r="E25" s="312"/>
      <c r="F25" s="312"/>
      <c r="G25" s="596"/>
      <c r="H25" s="597"/>
      <c r="I25" s="594"/>
      <c r="J25" s="595"/>
      <c r="K25" s="251"/>
    </row>
    <row r="26" spans="1:11" ht="12" customHeight="1" x14ac:dyDescent="0.25">
      <c r="A26" s="242" t="s">
        <v>152</v>
      </c>
      <c r="B26" s="576"/>
      <c r="C26" s="577"/>
      <c r="D26" s="290"/>
      <c r="E26" s="312"/>
      <c r="F26" s="312"/>
      <c r="G26" s="596"/>
      <c r="H26" s="597"/>
      <c r="I26" s="594"/>
      <c r="J26" s="595"/>
      <c r="K26" s="251"/>
    </row>
    <row r="27" spans="1:11" ht="12" customHeight="1" x14ac:dyDescent="0.25">
      <c r="A27" s="242" t="s">
        <v>153</v>
      </c>
      <c r="B27" s="576"/>
      <c r="C27" s="577"/>
      <c r="D27" s="290"/>
      <c r="E27" s="312"/>
      <c r="F27" s="312"/>
      <c r="G27" s="596"/>
      <c r="H27" s="597"/>
      <c r="I27" s="594"/>
      <c r="J27" s="595"/>
      <c r="K27" s="251"/>
    </row>
    <row r="28" spans="1:11" ht="12" customHeight="1" x14ac:dyDescent="0.25">
      <c r="A28" s="242" t="s">
        <v>154</v>
      </c>
      <c r="B28" s="576"/>
      <c r="C28" s="577"/>
      <c r="D28" s="290"/>
      <c r="E28" s="312"/>
      <c r="F28" s="312"/>
      <c r="G28" s="596"/>
      <c r="H28" s="597"/>
      <c r="I28" s="594"/>
      <c r="J28" s="595"/>
      <c r="K28" s="251"/>
    </row>
    <row r="29" spans="1:11" ht="12" customHeight="1" x14ac:dyDescent="0.25">
      <c r="A29" s="242" t="s">
        <v>155</v>
      </c>
      <c r="B29" s="576"/>
      <c r="C29" s="577"/>
      <c r="D29" s="290"/>
      <c r="E29" s="312"/>
      <c r="F29" s="312"/>
      <c r="G29" s="596"/>
      <c r="H29" s="597"/>
      <c r="I29" s="594"/>
      <c r="J29" s="595"/>
      <c r="K29" s="251"/>
    </row>
    <row r="30" spans="1:11" ht="12" customHeight="1" x14ac:dyDescent="0.25">
      <c r="A30" s="242" t="s">
        <v>169</v>
      </c>
      <c r="B30" s="576"/>
      <c r="C30" s="577"/>
      <c r="D30" s="290"/>
      <c r="E30" s="312"/>
      <c r="F30" s="312"/>
      <c r="G30" s="578"/>
      <c r="H30" s="579"/>
      <c r="I30" s="580"/>
      <c r="J30" s="581"/>
      <c r="K30" s="251"/>
    </row>
    <row r="31" spans="1:11" ht="12" customHeight="1" x14ac:dyDescent="0.25">
      <c r="A31" s="242" t="s">
        <v>156</v>
      </c>
      <c r="B31" s="576"/>
      <c r="C31" s="577"/>
      <c r="D31" s="290"/>
      <c r="E31" s="311"/>
      <c r="F31" s="311"/>
      <c r="G31" s="596"/>
      <c r="H31" s="597"/>
      <c r="I31" s="594"/>
      <c r="J31" s="595"/>
      <c r="K31" s="251"/>
    </row>
    <row r="32" spans="1:11" ht="12" customHeight="1" x14ac:dyDescent="0.25">
      <c r="A32" s="242" t="s">
        <v>157</v>
      </c>
      <c r="B32" s="576"/>
      <c r="C32" s="577"/>
      <c r="D32" s="290"/>
      <c r="E32" s="312"/>
      <c r="F32" s="312"/>
      <c r="G32" s="596"/>
      <c r="H32" s="597"/>
      <c r="I32" s="594"/>
      <c r="J32" s="595"/>
      <c r="K32" s="251"/>
    </row>
    <row r="33" spans="1:11" ht="12" customHeight="1" x14ac:dyDescent="0.25">
      <c r="A33" s="242" t="s">
        <v>158</v>
      </c>
      <c r="B33" s="576"/>
      <c r="C33" s="577"/>
      <c r="D33" s="290"/>
      <c r="E33" s="312"/>
      <c r="F33" s="312"/>
      <c r="G33" s="596"/>
      <c r="H33" s="597"/>
      <c r="I33" s="594"/>
      <c r="J33" s="595"/>
      <c r="K33" s="251"/>
    </row>
    <row r="34" spans="1:11" ht="12" customHeight="1" x14ac:dyDescent="0.25">
      <c r="A34" s="242" t="s">
        <v>159</v>
      </c>
      <c r="B34" s="576"/>
      <c r="C34" s="577"/>
      <c r="D34" s="290"/>
      <c r="E34" s="312"/>
      <c r="F34" s="312"/>
      <c r="G34" s="596"/>
      <c r="H34" s="597"/>
      <c r="I34" s="594"/>
      <c r="J34" s="595"/>
      <c r="K34" s="251"/>
    </row>
    <row r="35" spans="1:11" ht="12" customHeight="1" x14ac:dyDescent="0.25">
      <c r="A35" s="242" t="s">
        <v>160</v>
      </c>
      <c r="B35" s="576"/>
      <c r="C35" s="577"/>
      <c r="D35" s="290"/>
      <c r="E35" s="312"/>
      <c r="F35" s="312"/>
      <c r="G35" s="596"/>
      <c r="H35" s="597"/>
      <c r="I35" s="594"/>
      <c r="J35" s="595"/>
      <c r="K35" s="251"/>
    </row>
    <row r="36" spans="1:11" ht="12" customHeight="1" x14ac:dyDescent="0.25">
      <c r="A36" s="242" t="s">
        <v>161</v>
      </c>
      <c r="B36" s="576"/>
      <c r="C36" s="577"/>
      <c r="D36" s="290"/>
      <c r="E36" s="312"/>
      <c r="F36" s="312"/>
      <c r="G36" s="596"/>
      <c r="H36" s="597"/>
      <c r="I36" s="594"/>
      <c r="J36" s="595"/>
      <c r="K36" s="251"/>
    </row>
    <row r="37" spans="1:11" ht="12" customHeight="1" x14ac:dyDescent="0.25">
      <c r="A37" s="242" t="s">
        <v>162</v>
      </c>
      <c r="B37" s="576"/>
      <c r="C37" s="577"/>
      <c r="D37" s="290"/>
      <c r="E37" s="312"/>
      <c r="F37" s="312"/>
      <c r="G37" s="596"/>
      <c r="H37" s="597"/>
      <c r="I37" s="594"/>
      <c r="J37" s="595"/>
      <c r="K37" s="251"/>
    </row>
    <row r="38" spans="1:11" ht="12" customHeight="1" x14ac:dyDescent="0.25">
      <c r="A38" s="242" t="s">
        <v>163</v>
      </c>
      <c r="B38" s="576"/>
      <c r="C38" s="577"/>
      <c r="D38" s="290"/>
      <c r="E38" s="312"/>
      <c r="F38" s="312"/>
      <c r="G38" s="596"/>
      <c r="H38" s="597"/>
      <c r="I38" s="594"/>
      <c r="J38" s="595"/>
      <c r="K38" s="251"/>
    </row>
    <row r="39" spans="1:11" ht="12" customHeight="1" x14ac:dyDescent="0.25">
      <c r="A39" s="242" t="s">
        <v>164</v>
      </c>
      <c r="B39" s="576"/>
      <c r="C39" s="577"/>
      <c r="D39" s="290"/>
      <c r="E39" s="311"/>
      <c r="F39" s="311"/>
      <c r="G39" s="596"/>
      <c r="H39" s="597"/>
      <c r="I39" s="594"/>
      <c r="J39" s="595"/>
      <c r="K39" s="251"/>
    </row>
    <row r="40" spans="1:11" ht="12" customHeight="1" x14ac:dyDescent="0.25">
      <c r="A40" s="242" t="s">
        <v>165</v>
      </c>
      <c r="B40" s="576"/>
      <c r="C40" s="577"/>
      <c r="D40" s="290"/>
      <c r="E40" s="312"/>
      <c r="F40" s="312"/>
      <c r="G40" s="596"/>
      <c r="H40" s="597"/>
      <c r="I40" s="594"/>
      <c r="J40" s="595"/>
      <c r="K40" s="251"/>
    </row>
    <row r="41" spans="1:11" ht="12" customHeight="1" x14ac:dyDescent="0.25">
      <c r="A41" s="243"/>
      <c r="B41" s="576"/>
      <c r="C41" s="577"/>
      <c r="D41" s="290"/>
      <c r="E41" s="312"/>
      <c r="F41" s="312"/>
      <c r="G41" s="596"/>
      <c r="H41" s="597"/>
      <c r="I41" s="594"/>
      <c r="J41" s="595"/>
      <c r="K41" s="251"/>
    </row>
    <row r="42" spans="1:11" ht="12" customHeight="1" x14ac:dyDescent="0.25">
      <c r="A42" s="243"/>
      <c r="B42" s="576"/>
      <c r="C42" s="577"/>
      <c r="D42" s="290"/>
      <c r="E42" s="312"/>
      <c r="F42" s="312"/>
      <c r="G42" s="596"/>
      <c r="H42" s="597"/>
      <c r="I42" s="594"/>
      <c r="J42" s="595"/>
      <c r="K42" s="251"/>
    </row>
    <row r="43" spans="1:11" ht="12" customHeight="1" x14ac:dyDescent="0.25">
      <c r="A43" s="243"/>
      <c r="B43" s="576"/>
      <c r="C43" s="577"/>
      <c r="D43" s="290"/>
      <c r="E43" s="312"/>
      <c r="F43" s="312"/>
      <c r="G43" s="596"/>
      <c r="H43" s="597"/>
      <c r="I43" s="594"/>
      <c r="J43" s="595"/>
      <c r="K43" s="251"/>
    </row>
    <row r="44" spans="1:11" ht="12" customHeight="1" x14ac:dyDescent="0.25">
      <c r="A44" s="243"/>
      <c r="B44" s="576"/>
      <c r="C44" s="577"/>
      <c r="D44" s="290"/>
      <c r="E44" s="312"/>
      <c r="F44" s="312"/>
      <c r="G44" s="596"/>
      <c r="H44" s="597"/>
      <c r="I44" s="594"/>
      <c r="J44" s="595"/>
      <c r="K44" s="251"/>
    </row>
    <row r="45" spans="1:11" ht="12" customHeight="1" x14ac:dyDescent="0.25">
      <c r="A45" s="243"/>
      <c r="B45" s="576"/>
      <c r="C45" s="577"/>
      <c r="D45" s="290"/>
      <c r="E45" s="312"/>
      <c r="F45" s="312"/>
      <c r="G45" s="596"/>
      <c r="H45" s="597"/>
      <c r="I45" s="594"/>
      <c r="J45" s="595"/>
      <c r="K45" s="251"/>
    </row>
    <row r="46" spans="1:11" ht="12" customHeight="1" x14ac:dyDescent="0.25">
      <c r="A46" s="243"/>
      <c r="B46" s="576"/>
      <c r="C46" s="577"/>
      <c r="D46" s="290"/>
      <c r="E46" s="312"/>
      <c r="F46" s="312"/>
      <c r="G46" s="596"/>
      <c r="H46" s="597"/>
      <c r="I46" s="594"/>
      <c r="J46" s="595"/>
      <c r="K46" s="251"/>
    </row>
    <row r="47" spans="1:11" ht="12" customHeight="1" x14ac:dyDescent="0.25">
      <c r="A47" s="243"/>
      <c r="B47" s="576"/>
      <c r="C47" s="577"/>
      <c r="D47" s="290"/>
      <c r="E47" s="312"/>
      <c r="F47" s="312"/>
      <c r="G47" s="596"/>
      <c r="H47" s="597"/>
      <c r="I47" s="594"/>
      <c r="J47" s="595"/>
      <c r="K47" s="251"/>
    </row>
    <row r="48" spans="1:11" ht="12" customHeight="1" thickBot="1" x14ac:dyDescent="0.3">
      <c r="A48" s="244"/>
      <c r="B48" s="608"/>
      <c r="C48" s="609"/>
      <c r="D48" s="292"/>
      <c r="E48" s="313"/>
      <c r="F48" s="313"/>
      <c r="G48" s="592"/>
      <c r="H48" s="593"/>
      <c r="I48" s="582"/>
      <c r="J48" s="583"/>
      <c r="K48" s="252"/>
    </row>
    <row r="49" spans="1:11" ht="11.1" customHeight="1" x14ac:dyDescent="0.25">
      <c r="A49" s="245">
        <v>2</v>
      </c>
      <c r="B49" s="610" t="s">
        <v>166</v>
      </c>
      <c r="C49" s="611"/>
      <c r="D49" s="237"/>
      <c r="E49" s="237"/>
      <c r="F49" s="237"/>
      <c r="G49" s="584"/>
      <c r="H49" s="585"/>
      <c r="I49" s="586"/>
      <c r="J49" s="587"/>
      <c r="K49" s="238"/>
    </row>
    <row r="50" spans="1:11" ht="12" customHeight="1" x14ac:dyDescent="0.25">
      <c r="A50" s="242" t="s">
        <v>30</v>
      </c>
      <c r="B50" s="590"/>
      <c r="C50" s="591"/>
      <c r="D50" s="289"/>
      <c r="E50" s="311"/>
      <c r="F50" s="311"/>
      <c r="G50" s="588"/>
      <c r="H50" s="589"/>
      <c r="I50" s="604"/>
      <c r="J50" s="605"/>
      <c r="K50" s="250"/>
    </row>
    <row r="51" spans="1:11" ht="12" customHeight="1" x14ac:dyDescent="0.25">
      <c r="A51" s="242" t="s">
        <v>31</v>
      </c>
      <c r="B51" s="576"/>
      <c r="C51" s="577"/>
      <c r="D51" s="290"/>
      <c r="E51" s="312"/>
      <c r="F51" s="312"/>
      <c r="G51" s="578"/>
      <c r="H51" s="579"/>
      <c r="I51" s="594"/>
      <c r="J51" s="595"/>
      <c r="K51" s="251"/>
    </row>
    <row r="52" spans="1:11" ht="12" customHeight="1" x14ac:dyDescent="0.25">
      <c r="A52" s="242" t="s">
        <v>32</v>
      </c>
      <c r="B52" s="576"/>
      <c r="C52" s="577"/>
      <c r="D52" s="290"/>
      <c r="E52" s="312"/>
      <c r="F52" s="312"/>
      <c r="G52" s="578"/>
      <c r="H52" s="579"/>
      <c r="I52" s="594"/>
      <c r="J52" s="595"/>
      <c r="K52" s="251"/>
    </row>
    <row r="53" spans="1:11" ht="12" customHeight="1" x14ac:dyDescent="0.25">
      <c r="A53" s="242" t="s">
        <v>33</v>
      </c>
      <c r="B53" s="576"/>
      <c r="C53" s="577"/>
      <c r="D53" s="290"/>
      <c r="E53" s="312"/>
      <c r="F53" s="312"/>
      <c r="G53" s="578"/>
      <c r="H53" s="579"/>
      <c r="I53" s="594"/>
      <c r="J53" s="595"/>
      <c r="K53" s="251"/>
    </row>
    <row r="54" spans="1:11" ht="12" customHeight="1" x14ac:dyDescent="0.25">
      <c r="A54" s="242" t="s">
        <v>34</v>
      </c>
      <c r="B54" s="576"/>
      <c r="C54" s="577"/>
      <c r="D54" s="290"/>
      <c r="E54" s="312"/>
      <c r="F54" s="312"/>
      <c r="G54" s="578"/>
      <c r="H54" s="579"/>
      <c r="I54" s="594"/>
      <c r="J54" s="595"/>
      <c r="K54" s="251"/>
    </row>
    <row r="55" spans="1:11" ht="12" customHeight="1" x14ac:dyDescent="0.25">
      <c r="A55" s="242" t="s">
        <v>35</v>
      </c>
      <c r="B55" s="576"/>
      <c r="C55" s="577"/>
      <c r="D55" s="290"/>
      <c r="E55" s="312"/>
      <c r="F55" s="312"/>
      <c r="G55" s="578"/>
      <c r="H55" s="579"/>
      <c r="I55" s="594"/>
      <c r="J55" s="595"/>
      <c r="K55" s="251"/>
    </row>
    <row r="56" spans="1:11" ht="12" customHeight="1" x14ac:dyDescent="0.25">
      <c r="A56" s="242" t="s">
        <v>36</v>
      </c>
      <c r="B56" s="576"/>
      <c r="C56" s="577"/>
      <c r="D56" s="290"/>
      <c r="E56" s="312"/>
      <c r="F56" s="312"/>
      <c r="G56" s="578"/>
      <c r="H56" s="579"/>
      <c r="I56" s="594"/>
      <c r="J56" s="595"/>
      <c r="K56" s="251"/>
    </row>
    <row r="57" spans="1:11" ht="12" customHeight="1" x14ac:dyDescent="0.25">
      <c r="A57" s="242" t="s">
        <v>148</v>
      </c>
      <c r="B57" s="576"/>
      <c r="C57" s="577"/>
      <c r="D57" s="290"/>
      <c r="E57" s="312"/>
      <c r="F57" s="312"/>
      <c r="G57" s="578"/>
      <c r="H57" s="579"/>
      <c r="I57" s="594"/>
      <c r="J57" s="595"/>
      <c r="K57" s="251"/>
    </row>
    <row r="58" spans="1:11" ht="12" customHeight="1" x14ac:dyDescent="0.25">
      <c r="A58" s="242" t="s">
        <v>149</v>
      </c>
      <c r="B58" s="576"/>
      <c r="C58" s="577"/>
      <c r="D58" s="290"/>
      <c r="E58" s="312"/>
      <c r="F58" s="312"/>
      <c r="G58" s="578"/>
      <c r="H58" s="579"/>
      <c r="I58" s="594"/>
      <c r="J58" s="595"/>
      <c r="K58" s="251"/>
    </row>
    <row r="59" spans="1:11" ht="12" customHeight="1" x14ac:dyDescent="0.25">
      <c r="A59" s="242" t="s">
        <v>150</v>
      </c>
      <c r="B59" s="576"/>
      <c r="C59" s="577"/>
      <c r="D59" s="290"/>
      <c r="E59" s="312"/>
      <c r="F59" s="312"/>
      <c r="G59" s="578"/>
      <c r="H59" s="579"/>
      <c r="I59" s="594"/>
      <c r="J59" s="595"/>
      <c r="K59" s="251"/>
    </row>
    <row r="60" spans="1:11" ht="12" customHeight="1" x14ac:dyDescent="0.25">
      <c r="A60" s="242" t="s">
        <v>151</v>
      </c>
      <c r="B60" s="576"/>
      <c r="C60" s="577"/>
      <c r="D60" s="290"/>
      <c r="E60" s="312"/>
      <c r="F60" s="312"/>
      <c r="G60" s="578"/>
      <c r="H60" s="579"/>
      <c r="I60" s="594"/>
      <c r="J60" s="595"/>
      <c r="K60" s="251"/>
    </row>
    <row r="61" spans="1:11" ht="12" customHeight="1" x14ac:dyDescent="0.25">
      <c r="A61" s="242" t="s">
        <v>152</v>
      </c>
      <c r="B61" s="576"/>
      <c r="C61" s="577"/>
      <c r="D61" s="290"/>
      <c r="E61" s="312"/>
      <c r="F61" s="312"/>
      <c r="G61" s="578"/>
      <c r="H61" s="579"/>
      <c r="I61" s="594"/>
      <c r="J61" s="595"/>
      <c r="K61" s="251"/>
    </row>
    <row r="62" spans="1:11" ht="12" customHeight="1" thickBot="1" x14ac:dyDescent="0.3">
      <c r="A62" s="246" t="s">
        <v>153</v>
      </c>
      <c r="B62" s="608"/>
      <c r="C62" s="609"/>
      <c r="D62" s="292"/>
      <c r="E62" s="313"/>
      <c r="F62" s="313"/>
      <c r="G62" s="612"/>
      <c r="H62" s="613"/>
      <c r="I62" s="582"/>
      <c r="J62" s="583"/>
      <c r="K62" s="252"/>
    </row>
    <row r="63" spans="1:11" x14ac:dyDescent="0.25">
      <c r="A63" s="575" t="s">
        <v>212</v>
      </c>
      <c r="B63" s="575"/>
      <c r="C63" s="575"/>
      <c r="D63" s="359" t="s">
        <v>182</v>
      </c>
      <c r="E63" s="359"/>
      <c r="F63" s="359"/>
      <c r="G63" s="359"/>
      <c r="H63" s="359"/>
      <c r="I63" s="574" t="s">
        <v>170</v>
      </c>
      <c r="J63" s="574"/>
      <c r="K63" s="574"/>
    </row>
    <row r="64" spans="1:11" x14ac:dyDescent="0.25">
      <c r="D64" s="377"/>
      <c r="E64" s="377"/>
      <c r="F64" s="377"/>
      <c r="G64" s="377"/>
      <c r="H64" s="377"/>
    </row>
    <row r="65" spans="1:11" ht="12.75" customHeight="1" x14ac:dyDescent="0.25">
      <c r="A65" s="180"/>
      <c r="B65" s="181"/>
      <c r="C65" s="182"/>
      <c r="I65" s="183"/>
      <c r="J65" s="183"/>
      <c r="K65" s="183"/>
    </row>
    <row r="66" spans="1:11" x14ac:dyDescent="0.25">
      <c r="A66" s="179"/>
      <c r="B66" s="179"/>
      <c r="C66" s="179"/>
      <c r="D66" s="179"/>
      <c r="E66" s="179"/>
      <c r="F66" s="179"/>
      <c r="G66" s="179"/>
      <c r="H66" s="179"/>
      <c r="I66" s="179"/>
      <c r="J66" s="179"/>
      <c r="K66" s="179"/>
    </row>
    <row r="67" spans="1:11" x14ac:dyDescent="0.25">
      <c r="A67" s="179"/>
      <c r="B67" s="179"/>
      <c r="C67" s="179"/>
      <c r="D67" s="179"/>
      <c r="E67" s="179"/>
      <c r="F67" s="179"/>
      <c r="G67" s="179"/>
      <c r="H67" s="179"/>
      <c r="I67" s="179"/>
      <c r="J67" s="179"/>
      <c r="K67" s="179"/>
    </row>
    <row r="68" spans="1:11" x14ac:dyDescent="0.25">
      <c r="A68" s="179"/>
      <c r="B68" s="179"/>
      <c r="E68" s="179"/>
      <c r="F68" s="179"/>
      <c r="G68" s="179"/>
      <c r="H68" s="179"/>
      <c r="I68" s="179"/>
      <c r="J68" s="179"/>
      <c r="K68" s="179"/>
    </row>
    <row r="69" spans="1:11" x14ac:dyDescent="0.25">
      <c r="A69" s="179"/>
      <c r="B69" s="179"/>
      <c r="C69" s="179"/>
      <c r="E69" s="179"/>
      <c r="F69" s="179"/>
      <c r="G69" s="179"/>
      <c r="H69" s="179"/>
      <c r="I69" s="179"/>
      <c r="J69" s="179"/>
      <c r="K69" s="179"/>
    </row>
    <row r="70" spans="1:11" x14ac:dyDescent="0.25">
      <c r="A70" s="179"/>
      <c r="B70" s="179"/>
      <c r="C70" s="179"/>
      <c r="E70" s="179"/>
      <c r="F70" s="179"/>
      <c r="G70" s="179"/>
      <c r="H70" s="179"/>
      <c r="I70" s="179"/>
      <c r="J70" s="179"/>
      <c r="K70" s="179"/>
    </row>
    <row r="71" spans="1:11" x14ac:dyDescent="0.25">
      <c r="A71" s="179"/>
      <c r="B71" s="179"/>
      <c r="C71" s="179"/>
      <c r="E71" s="179"/>
      <c r="F71" s="179"/>
      <c r="G71" s="179"/>
      <c r="H71" s="179"/>
      <c r="I71" s="179"/>
      <c r="J71" s="179"/>
      <c r="K71" s="179"/>
    </row>
    <row r="72" spans="1:11" x14ac:dyDescent="0.25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</row>
    <row r="73" spans="1:11" x14ac:dyDescent="0.25">
      <c r="A73" s="179"/>
      <c r="B73" s="179"/>
      <c r="C73" s="179"/>
      <c r="D73" s="179"/>
      <c r="E73" s="179"/>
      <c r="F73" s="179"/>
      <c r="G73" s="179"/>
      <c r="H73" s="179"/>
      <c r="I73" s="179"/>
      <c r="J73" s="179"/>
      <c r="K73" s="179"/>
    </row>
    <row r="74" spans="1:11" x14ac:dyDescent="0.25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</row>
    <row r="75" spans="1:11" x14ac:dyDescent="0.25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</row>
    <row r="76" spans="1:11" x14ac:dyDescent="0.25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</row>
    <row r="77" spans="1:11" x14ac:dyDescent="0.25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</row>
    <row r="78" spans="1:11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</row>
    <row r="79" spans="1:11" x14ac:dyDescent="0.25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</row>
    <row r="80" spans="1:11" x14ac:dyDescent="0.25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</row>
    <row r="81" spans="1:11" x14ac:dyDescent="0.25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</row>
    <row r="82" spans="1:11" x14ac:dyDescent="0.25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</row>
    <row r="83" spans="1:11" x14ac:dyDescent="0.25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</row>
    <row r="84" spans="1:11" x14ac:dyDescent="0.25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</row>
  </sheetData>
  <sheetProtection sheet="1" objects="1" scenarios="1"/>
  <mergeCells count="174">
    <mergeCell ref="B62:C62"/>
    <mergeCell ref="G62:H62"/>
    <mergeCell ref="I62:J62"/>
    <mergeCell ref="B55:C55"/>
    <mergeCell ref="B60:C60"/>
    <mergeCell ref="G60:H60"/>
    <mergeCell ref="I60:J60"/>
    <mergeCell ref="B61:C61"/>
    <mergeCell ref="G61:H61"/>
    <mergeCell ref="I61:J61"/>
    <mergeCell ref="B58:C58"/>
    <mergeCell ref="G58:H58"/>
    <mergeCell ref="I58:J58"/>
    <mergeCell ref="B59:C59"/>
    <mergeCell ref="G59:H59"/>
    <mergeCell ref="I59:J59"/>
    <mergeCell ref="G55:H55"/>
    <mergeCell ref="I55:J55"/>
    <mergeCell ref="B56:C56"/>
    <mergeCell ref="G56:H56"/>
    <mergeCell ref="I56:J56"/>
    <mergeCell ref="B57:C57"/>
    <mergeCell ref="G57:H57"/>
    <mergeCell ref="I57:J57"/>
    <mergeCell ref="B53:C53"/>
    <mergeCell ref="G53:H53"/>
    <mergeCell ref="I53:J53"/>
    <mergeCell ref="B54:C54"/>
    <mergeCell ref="G54:H54"/>
    <mergeCell ref="I54:J54"/>
    <mergeCell ref="B51:C51"/>
    <mergeCell ref="G51:H51"/>
    <mergeCell ref="I51:J51"/>
    <mergeCell ref="B52:C52"/>
    <mergeCell ref="G52:H52"/>
    <mergeCell ref="I52:J52"/>
    <mergeCell ref="I46:J46"/>
    <mergeCell ref="B47:C47"/>
    <mergeCell ref="G47:H47"/>
    <mergeCell ref="I47:J47"/>
    <mergeCell ref="B46:C46"/>
    <mergeCell ref="I50:J50"/>
    <mergeCell ref="I38:J38"/>
    <mergeCell ref="I33:J33"/>
    <mergeCell ref="I44:J44"/>
    <mergeCell ref="B45:C45"/>
    <mergeCell ref="G45:H45"/>
    <mergeCell ref="I45:J45"/>
    <mergeCell ref="I42:J42"/>
    <mergeCell ref="B43:C43"/>
    <mergeCell ref="G43:H43"/>
    <mergeCell ref="I43:J43"/>
    <mergeCell ref="I39:J39"/>
    <mergeCell ref="I40:J40"/>
    <mergeCell ref="I35:J35"/>
    <mergeCell ref="I34:J34"/>
    <mergeCell ref="I41:J41"/>
    <mergeCell ref="I37:J37"/>
    <mergeCell ref="B48:C48"/>
    <mergeCell ref="B49:C49"/>
    <mergeCell ref="G33:H33"/>
    <mergeCell ref="G34:H34"/>
    <mergeCell ref="B33:C33"/>
    <mergeCell ref="I21:J21"/>
    <mergeCell ref="I13:J13"/>
    <mergeCell ref="I14:J14"/>
    <mergeCell ref="I15:J15"/>
    <mergeCell ref="I16:J16"/>
    <mergeCell ref="G16:H16"/>
    <mergeCell ref="G17:H17"/>
    <mergeCell ref="G18:H18"/>
    <mergeCell ref="G19:H19"/>
    <mergeCell ref="G15:H15"/>
    <mergeCell ref="G24:H24"/>
    <mergeCell ref="G25:H25"/>
    <mergeCell ref="G26:H26"/>
    <mergeCell ref="G27:H27"/>
    <mergeCell ref="G20:H20"/>
    <mergeCell ref="G21:H21"/>
    <mergeCell ref="G22:H22"/>
    <mergeCell ref="G23:H23"/>
    <mergeCell ref="B29:C29"/>
    <mergeCell ref="B27:C27"/>
    <mergeCell ref="B28:C28"/>
    <mergeCell ref="I17:J17"/>
    <mergeCell ref="I24:J24"/>
    <mergeCell ref="I25:J25"/>
    <mergeCell ref="I18:J18"/>
    <mergeCell ref="I19:J19"/>
    <mergeCell ref="I20:J20"/>
    <mergeCell ref="I26:J26"/>
    <mergeCell ref="I27:J27"/>
    <mergeCell ref="I28:J28"/>
    <mergeCell ref="D64:H64"/>
    <mergeCell ref="G38:H38"/>
    <mergeCell ref="G39:H39"/>
    <mergeCell ref="G41:H41"/>
    <mergeCell ref="G40:H40"/>
    <mergeCell ref="G44:H44"/>
    <mergeCell ref="G46:H46"/>
    <mergeCell ref="G42:H42"/>
    <mergeCell ref="D63:H63"/>
    <mergeCell ref="A1:E1"/>
    <mergeCell ref="A2:E2"/>
    <mergeCell ref="A3:E3"/>
    <mergeCell ref="A4:E4"/>
    <mergeCell ref="F3:G3"/>
    <mergeCell ref="H3:I3"/>
    <mergeCell ref="B14:C14"/>
    <mergeCell ref="B15:C15"/>
    <mergeCell ref="B26:C26"/>
    <mergeCell ref="F6:K6"/>
    <mergeCell ref="F7:K7"/>
    <mergeCell ref="B18:C18"/>
    <mergeCell ref="B19:C19"/>
    <mergeCell ref="B21:C21"/>
    <mergeCell ref="J2:K2"/>
    <mergeCell ref="B16:C16"/>
    <mergeCell ref="B17:C17"/>
    <mergeCell ref="J3:K3"/>
    <mergeCell ref="F5:K5"/>
    <mergeCell ref="I9:J9"/>
    <mergeCell ref="I10:J10"/>
    <mergeCell ref="I11:J11"/>
    <mergeCell ref="I12:J12"/>
    <mergeCell ref="I22:J22"/>
    <mergeCell ref="F2:G2"/>
    <mergeCell ref="H2:I2"/>
    <mergeCell ref="B23:C23"/>
    <mergeCell ref="B25:C25"/>
    <mergeCell ref="B22:C22"/>
    <mergeCell ref="B24:C24"/>
    <mergeCell ref="B35:C35"/>
    <mergeCell ref="B36:C36"/>
    <mergeCell ref="B37:C37"/>
    <mergeCell ref="B34:C34"/>
    <mergeCell ref="B31:C31"/>
    <mergeCell ref="G9:H9"/>
    <mergeCell ref="G10:H10"/>
    <mergeCell ref="G11:H11"/>
    <mergeCell ref="G12:H12"/>
    <mergeCell ref="G13:H13"/>
    <mergeCell ref="G14:H14"/>
    <mergeCell ref="G35:H35"/>
    <mergeCell ref="G36:H36"/>
    <mergeCell ref="B32:C32"/>
    <mergeCell ref="I36:J36"/>
    <mergeCell ref="G28:H28"/>
    <mergeCell ref="G37:H37"/>
    <mergeCell ref="I23:J23"/>
    <mergeCell ref="I63:K63"/>
    <mergeCell ref="A63:C63"/>
    <mergeCell ref="B20:C20"/>
    <mergeCell ref="B30:C30"/>
    <mergeCell ref="G30:H30"/>
    <mergeCell ref="I30:J30"/>
    <mergeCell ref="I48:J48"/>
    <mergeCell ref="G49:H49"/>
    <mergeCell ref="I49:J49"/>
    <mergeCell ref="G50:H50"/>
    <mergeCell ref="B50:C50"/>
    <mergeCell ref="G48:H48"/>
    <mergeCell ref="B39:C39"/>
    <mergeCell ref="B40:C40"/>
    <mergeCell ref="B41:C41"/>
    <mergeCell ref="B44:C44"/>
    <mergeCell ref="B42:C42"/>
    <mergeCell ref="B38:C38"/>
    <mergeCell ref="I31:J31"/>
    <mergeCell ref="I32:J32"/>
    <mergeCell ref="I29:J29"/>
    <mergeCell ref="G29:H29"/>
    <mergeCell ref="G31:H31"/>
    <mergeCell ref="G32:H32"/>
  </mergeCells>
  <phoneticPr fontId="4" type="noConversion"/>
  <printOptions horizontalCentered="1" verticalCentered="1"/>
  <pageMargins left="0.2" right="0.2" top="0.3" bottom="0.2" header="0.32" footer="0.24"/>
  <pageSetup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84"/>
  <sheetViews>
    <sheetView showGridLines="0" showZeros="0" workbookViewId="0">
      <selection sqref="A1:E1"/>
    </sheetView>
  </sheetViews>
  <sheetFormatPr defaultColWidth="8" defaultRowHeight="13.2" x14ac:dyDescent="0.25"/>
  <cols>
    <col min="1" max="1" width="3" style="108" customWidth="1"/>
    <col min="2" max="2" width="11" style="108" customWidth="1"/>
    <col min="3" max="3" width="11.44140625" style="108" customWidth="1"/>
    <col min="4" max="4" width="11.6640625" style="108" customWidth="1"/>
    <col min="5" max="5" width="11" style="108" customWidth="1"/>
    <col min="6" max="6" width="10.88671875" style="108" customWidth="1"/>
    <col min="7" max="7" width="3.33203125" style="108" customWidth="1"/>
    <col min="8" max="8" width="8" style="108" customWidth="1"/>
    <col min="9" max="9" width="9.5546875" style="108" customWidth="1"/>
    <col min="10" max="10" width="1.88671875" style="108" customWidth="1"/>
    <col min="11" max="11" width="13.33203125" style="108" customWidth="1"/>
    <col min="12" max="12" width="0.5546875" style="108" customWidth="1"/>
    <col min="13" max="16384" width="8" style="108"/>
  </cols>
  <sheetData>
    <row r="1" spans="1:15" x14ac:dyDescent="0.25">
      <c r="A1" s="622" t="s">
        <v>193</v>
      </c>
      <c r="B1" s="623"/>
      <c r="C1" s="623"/>
      <c r="D1" s="623"/>
      <c r="E1" s="624"/>
      <c r="F1" s="253" t="s">
        <v>0</v>
      </c>
      <c r="G1" s="254"/>
      <c r="H1" s="254"/>
      <c r="I1" s="254"/>
      <c r="J1" s="254"/>
      <c r="K1" s="255"/>
    </row>
    <row r="2" spans="1:15" x14ac:dyDescent="0.25">
      <c r="A2" s="625" t="s">
        <v>1</v>
      </c>
      <c r="B2" s="626"/>
      <c r="C2" s="626"/>
      <c r="D2" s="626"/>
      <c r="E2" s="627"/>
      <c r="F2" s="653" t="s">
        <v>146</v>
      </c>
      <c r="G2" s="654"/>
      <c r="H2" s="653" t="s">
        <v>3</v>
      </c>
      <c r="I2" s="654"/>
      <c r="J2" s="653" t="s">
        <v>4</v>
      </c>
      <c r="K2" s="655"/>
    </row>
    <row r="3" spans="1:15" ht="15.75" customHeight="1" x14ac:dyDescent="0.25">
      <c r="A3" s="628" t="s">
        <v>168</v>
      </c>
      <c r="B3" s="629"/>
      <c r="C3" s="629"/>
      <c r="D3" s="629"/>
      <c r="E3" s="630"/>
      <c r="F3" s="634" t="str">
        <f>UPPER(LEFT('Start Here'!C3,6))</f>
        <v/>
      </c>
      <c r="G3" s="635"/>
      <c r="H3" s="634">
        <f>'Start Here'!C9</f>
        <v>0</v>
      </c>
      <c r="I3" s="635"/>
      <c r="J3" s="644">
        <f>'Start Here'!C10</f>
        <v>0</v>
      </c>
      <c r="K3" s="645"/>
    </row>
    <row r="4" spans="1:15" ht="11.1" customHeight="1" x14ac:dyDescent="0.25">
      <c r="A4" s="631"/>
      <c r="B4" s="632"/>
      <c r="C4" s="632"/>
      <c r="D4" s="632"/>
      <c r="E4" s="633"/>
      <c r="F4" s="223" t="s">
        <v>5</v>
      </c>
      <c r="G4" s="221"/>
      <c r="H4" s="256"/>
      <c r="I4" s="256"/>
      <c r="J4" s="256"/>
      <c r="K4" s="257"/>
    </row>
    <row r="5" spans="1:15" ht="11.1" customHeight="1" x14ac:dyDescent="0.25">
      <c r="A5" s="258" t="s">
        <v>196</v>
      </c>
      <c r="B5" s="259"/>
      <c r="C5" s="260"/>
      <c r="D5" s="261"/>
      <c r="E5" s="262"/>
      <c r="F5" s="646" t="str">
        <f>CONCATENATE("  ",'Start Here'!C4)</f>
        <v xml:space="preserve">  </v>
      </c>
      <c r="G5" s="647"/>
      <c r="H5" s="647"/>
      <c r="I5" s="647"/>
      <c r="J5" s="647"/>
      <c r="K5" s="648"/>
      <c r="O5" s="122"/>
    </row>
    <row r="6" spans="1:15" ht="11.1" customHeight="1" x14ac:dyDescent="0.25">
      <c r="A6" s="220" t="s">
        <v>6</v>
      </c>
      <c r="B6" s="220"/>
      <c r="C6" s="221"/>
      <c r="D6" s="223" t="s">
        <v>197</v>
      </c>
      <c r="E6" s="263"/>
      <c r="F6" s="646" t="str">
        <f>CONCATENATE("  ",'Start Here'!C5)</f>
        <v xml:space="preserve">  </v>
      </c>
      <c r="G6" s="647"/>
      <c r="H6" s="647"/>
      <c r="I6" s="647"/>
      <c r="J6" s="647"/>
      <c r="K6" s="648"/>
      <c r="O6" s="122"/>
    </row>
    <row r="7" spans="1:15" ht="11.1" customHeight="1" x14ac:dyDescent="0.25">
      <c r="A7" s="197"/>
      <c r="B7" s="198"/>
      <c r="C7" s="198"/>
      <c r="D7" s="264"/>
      <c r="E7" s="265"/>
      <c r="F7" s="646" t="str">
        <f>CONCATENATE("  ",'Start Here'!C6,",       ",'Start Here'!C7,"  ",'Start Here'!C8)</f>
        <v xml:space="preserve">  ,         </v>
      </c>
      <c r="G7" s="647"/>
      <c r="H7" s="647"/>
      <c r="I7" s="647"/>
      <c r="J7" s="647"/>
      <c r="K7" s="648"/>
      <c r="O7" s="122"/>
    </row>
    <row r="8" spans="1:15" ht="3" customHeight="1" x14ac:dyDescent="0.25">
      <c r="A8" s="266"/>
      <c r="B8" s="267"/>
      <c r="C8" s="267"/>
      <c r="D8" s="268"/>
      <c r="E8" s="269"/>
      <c r="F8" s="268"/>
      <c r="G8" s="267"/>
      <c r="H8" s="267"/>
      <c r="I8" s="267"/>
      <c r="J8" s="267"/>
      <c r="K8" s="270"/>
      <c r="O8" s="122"/>
    </row>
    <row r="9" spans="1:15" ht="11.1" customHeight="1" x14ac:dyDescent="0.25">
      <c r="A9" s="271"/>
      <c r="B9" s="212"/>
      <c r="C9" s="212"/>
      <c r="D9" s="272" t="s">
        <v>7</v>
      </c>
      <c r="E9" s="273"/>
      <c r="F9" s="274"/>
      <c r="G9" s="640"/>
      <c r="H9" s="641"/>
      <c r="I9" s="651" t="s">
        <v>196</v>
      </c>
      <c r="J9" s="652"/>
      <c r="K9" s="275" t="s">
        <v>8</v>
      </c>
      <c r="O9" s="122"/>
    </row>
    <row r="10" spans="1:15" ht="11.1" customHeight="1" x14ac:dyDescent="0.25">
      <c r="A10" s="276" t="s">
        <v>9</v>
      </c>
      <c r="B10" s="277"/>
      <c r="C10" s="277"/>
      <c r="D10" s="278" t="s">
        <v>196</v>
      </c>
      <c r="E10" s="199" t="s">
        <v>8</v>
      </c>
      <c r="F10" s="279" t="s">
        <v>8</v>
      </c>
      <c r="G10" s="642" t="s">
        <v>10</v>
      </c>
      <c r="H10" s="643"/>
      <c r="I10" s="642" t="s">
        <v>10</v>
      </c>
      <c r="J10" s="643"/>
      <c r="K10" s="280" t="s">
        <v>11</v>
      </c>
    </row>
    <row r="11" spans="1:15" ht="11.1" customHeight="1" x14ac:dyDescent="0.25">
      <c r="A11" s="281" t="s">
        <v>12</v>
      </c>
      <c r="B11" s="277"/>
      <c r="C11" s="277"/>
      <c r="D11" s="279" t="s">
        <v>13</v>
      </c>
      <c r="E11" s="279" t="s">
        <v>14</v>
      </c>
      <c r="F11" s="279" t="s">
        <v>10</v>
      </c>
      <c r="G11" s="642" t="s">
        <v>15</v>
      </c>
      <c r="H11" s="643"/>
      <c r="I11" s="642" t="s">
        <v>16</v>
      </c>
      <c r="J11" s="643"/>
      <c r="K11" s="282" t="s">
        <v>145</v>
      </c>
    </row>
    <row r="12" spans="1:15" ht="11.1" customHeight="1" x14ac:dyDescent="0.25">
      <c r="A12" s="276" t="s">
        <v>17</v>
      </c>
      <c r="B12" s="277"/>
      <c r="C12" s="277"/>
      <c r="D12" s="279" t="s">
        <v>18</v>
      </c>
      <c r="E12" s="279" t="s">
        <v>19</v>
      </c>
      <c r="F12" s="279" t="s">
        <v>20</v>
      </c>
      <c r="G12" s="642" t="s">
        <v>21</v>
      </c>
      <c r="H12" s="643"/>
      <c r="I12" s="642" t="s">
        <v>14</v>
      </c>
      <c r="J12" s="643"/>
      <c r="K12" s="283" t="str">
        <f>CONCATENATE("OF  ",UPPER(TEXT('Start Here'!C11,"MMM-YY")))</f>
        <v>OF  JAN-00</v>
      </c>
    </row>
    <row r="13" spans="1:15" ht="11.1" customHeight="1" x14ac:dyDescent="0.25">
      <c r="A13" s="284"/>
      <c r="B13" s="285"/>
      <c r="C13" s="285"/>
      <c r="D13" s="286" t="s">
        <v>22</v>
      </c>
      <c r="E13" s="286" t="s">
        <v>23</v>
      </c>
      <c r="F13" s="286" t="s">
        <v>24</v>
      </c>
      <c r="G13" s="649" t="s">
        <v>25</v>
      </c>
      <c r="H13" s="650"/>
      <c r="I13" s="649" t="s">
        <v>26</v>
      </c>
      <c r="J13" s="650"/>
      <c r="K13" s="287" t="s">
        <v>27</v>
      </c>
    </row>
    <row r="14" spans="1:15" ht="11.1" customHeight="1" x14ac:dyDescent="0.25">
      <c r="A14" s="241" t="s">
        <v>28</v>
      </c>
      <c r="B14" s="600" t="s">
        <v>167</v>
      </c>
      <c r="C14" s="601"/>
      <c r="D14" s="239"/>
      <c r="E14" s="239"/>
      <c r="F14" s="239"/>
      <c r="G14" s="598"/>
      <c r="H14" s="599"/>
      <c r="I14" s="602"/>
      <c r="J14" s="603"/>
      <c r="K14" s="240"/>
    </row>
    <row r="15" spans="1:15" ht="12" customHeight="1" x14ac:dyDescent="0.25">
      <c r="A15" s="288" t="s">
        <v>30</v>
      </c>
      <c r="B15" s="636">
        <f>'Supplemental Sheet Copy 1'!B15:C15</f>
        <v>0</v>
      </c>
      <c r="C15" s="637"/>
      <c r="D15" s="289"/>
      <c r="E15" s="289">
        <f t="array" ref="E15:F48">'Supplemental Sheet Copy 1'!E15:F48</f>
        <v>0</v>
      </c>
      <c r="F15" s="289">
        <v>0</v>
      </c>
      <c r="G15" s="638">
        <f>'Supplemental Sheet Copy 1'!G15:H15</f>
        <v>0</v>
      </c>
      <c r="H15" s="639"/>
      <c r="I15" s="604"/>
      <c r="J15" s="605"/>
      <c r="K15" s="247">
        <f t="array" ref="K15:K62">'Supplemental Sheet Copy 1'!K15:K62</f>
        <v>0</v>
      </c>
    </row>
    <row r="16" spans="1:15" ht="12" customHeight="1" x14ac:dyDescent="0.25">
      <c r="A16" s="288" t="s">
        <v>31</v>
      </c>
      <c r="B16" s="614">
        <f>'Supplemental Sheet Copy 1'!B16:C16</f>
        <v>0</v>
      </c>
      <c r="C16" s="615"/>
      <c r="D16" s="290"/>
      <c r="E16" s="290">
        <v>0</v>
      </c>
      <c r="F16" s="290">
        <v>0</v>
      </c>
      <c r="G16" s="616">
        <f>'Supplemental Sheet Copy 1'!G16:H16</f>
        <v>0</v>
      </c>
      <c r="H16" s="617"/>
      <c r="I16" s="594"/>
      <c r="J16" s="595"/>
      <c r="K16" s="248">
        <v>0</v>
      </c>
    </row>
    <row r="17" spans="1:11" ht="12" customHeight="1" x14ac:dyDescent="0.25">
      <c r="A17" s="288" t="s">
        <v>32</v>
      </c>
      <c r="B17" s="614">
        <f>'Supplemental Sheet Copy 1'!B17:C17</f>
        <v>0</v>
      </c>
      <c r="C17" s="615"/>
      <c r="D17" s="290"/>
      <c r="E17" s="290">
        <v>0</v>
      </c>
      <c r="F17" s="290">
        <v>0</v>
      </c>
      <c r="G17" s="616">
        <f>'Supplemental Sheet Copy 1'!G17:H17</f>
        <v>0</v>
      </c>
      <c r="H17" s="617"/>
      <c r="I17" s="594"/>
      <c r="J17" s="595"/>
      <c r="K17" s="248">
        <v>0</v>
      </c>
    </row>
    <row r="18" spans="1:11" ht="12" customHeight="1" x14ac:dyDescent="0.25">
      <c r="A18" s="288" t="s">
        <v>33</v>
      </c>
      <c r="B18" s="614">
        <f>'Supplemental Sheet Copy 1'!B18:C18</f>
        <v>0</v>
      </c>
      <c r="C18" s="615"/>
      <c r="D18" s="290"/>
      <c r="E18" s="290">
        <v>0</v>
      </c>
      <c r="F18" s="290">
        <v>0</v>
      </c>
      <c r="G18" s="616">
        <f>'Supplemental Sheet Copy 1'!G18:H18</f>
        <v>0</v>
      </c>
      <c r="H18" s="617"/>
      <c r="I18" s="594"/>
      <c r="J18" s="595"/>
      <c r="K18" s="248">
        <v>0</v>
      </c>
    </row>
    <row r="19" spans="1:11" ht="12" customHeight="1" x14ac:dyDescent="0.25">
      <c r="A19" s="288" t="s">
        <v>34</v>
      </c>
      <c r="B19" s="614">
        <f>'Supplemental Sheet Copy 1'!B19:C19</f>
        <v>0</v>
      </c>
      <c r="C19" s="615"/>
      <c r="D19" s="290"/>
      <c r="E19" s="290">
        <v>0</v>
      </c>
      <c r="F19" s="290">
        <v>0</v>
      </c>
      <c r="G19" s="616">
        <f>'Supplemental Sheet Copy 1'!G19:H19</f>
        <v>0</v>
      </c>
      <c r="H19" s="617"/>
      <c r="I19" s="594"/>
      <c r="J19" s="595"/>
      <c r="K19" s="248">
        <v>0</v>
      </c>
    </row>
    <row r="20" spans="1:11" ht="12" customHeight="1" x14ac:dyDescent="0.25">
      <c r="A20" s="288" t="s">
        <v>35</v>
      </c>
      <c r="B20" s="614">
        <f>'Supplemental Sheet Copy 1'!B20:C20</f>
        <v>0</v>
      </c>
      <c r="C20" s="615"/>
      <c r="D20" s="290"/>
      <c r="E20" s="290">
        <v>0</v>
      </c>
      <c r="F20" s="290">
        <v>0</v>
      </c>
      <c r="G20" s="616">
        <f>'Supplemental Sheet Copy 1'!G20:H20</f>
        <v>0</v>
      </c>
      <c r="H20" s="617"/>
      <c r="I20" s="594"/>
      <c r="J20" s="595"/>
      <c r="K20" s="248">
        <v>0</v>
      </c>
    </row>
    <row r="21" spans="1:11" ht="12" customHeight="1" x14ac:dyDescent="0.25">
      <c r="A21" s="288" t="s">
        <v>36</v>
      </c>
      <c r="B21" s="614">
        <f>'Supplemental Sheet Copy 1'!B21:C21</f>
        <v>0</v>
      </c>
      <c r="C21" s="615"/>
      <c r="D21" s="290"/>
      <c r="E21" s="290">
        <v>0</v>
      </c>
      <c r="F21" s="290">
        <v>0</v>
      </c>
      <c r="G21" s="616">
        <f>'Supplemental Sheet Copy 1'!G21:H21</f>
        <v>0</v>
      </c>
      <c r="H21" s="617"/>
      <c r="I21" s="594"/>
      <c r="J21" s="595"/>
      <c r="K21" s="248">
        <v>0</v>
      </c>
    </row>
    <row r="22" spans="1:11" ht="12" customHeight="1" x14ac:dyDescent="0.25">
      <c r="A22" s="288" t="s">
        <v>148</v>
      </c>
      <c r="B22" s="614">
        <f>'Supplemental Sheet Copy 1'!B22:C22</f>
        <v>0</v>
      </c>
      <c r="C22" s="615"/>
      <c r="D22" s="290"/>
      <c r="E22" s="290">
        <v>0</v>
      </c>
      <c r="F22" s="290">
        <v>0</v>
      </c>
      <c r="G22" s="616">
        <f>'Supplemental Sheet Copy 1'!G22:H22</f>
        <v>0</v>
      </c>
      <c r="H22" s="617"/>
      <c r="I22" s="594"/>
      <c r="J22" s="595"/>
      <c r="K22" s="248">
        <v>0</v>
      </c>
    </row>
    <row r="23" spans="1:11" ht="12" customHeight="1" x14ac:dyDescent="0.25">
      <c r="A23" s="288" t="s">
        <v>149</v>
      </c>
      <c r="B23" s="614">
        <f>'Supplemental Sheet Copy 1'!B23:C23</f>
        <v>0</v>
      </c>
      <c r="C23" s="615"/>
      <c r="D23" s="290"/>
      <c r="E23" s="290">
        <v>0</v>
      </c>
      <c r="F23" s="290">
        <v>0</v>
      </c>
      <c r="G23" s="616">
        <f>'Supplemental Sheet Copy 1'!G23:H23</f>
        <v>0</v>
      </c>
      <c r="H23" s="617"/>
      <c r="I23" s="594"/>
      <c r="J23" s="595"/>
      <c r="K23" s="248">
        <v>0</v>
      </c>
    </row>
    <row r="24" spans="1:11" ht="12" customHeight="1" x14ac:dyDescent="0.25">
      <c r="A24" s="288" t="s">
        <v>150</v>
      </c>
      <c r="B24" s="614">
        <f>'Supplemental Sheet Copy 1'!B24:C24</f>
        <v>0</v>
      </c>
      <c r="C24" s="615"/>
      <c r="D24" s="290"/>
      <c r="E24" s="290">
        <v>0</v>
      </c>
      <c r="F24" s="290">
        <v>0</v>
      </c>
      <c r="G24" s="616">
        <f>'Supplemental Sheet Copy 1'!G24:H24</f>
        <v>0</v>
      </c>
      <c r="H24" s="617"/>
      <c r="I24" s="594"/>
      <c r="J24" s="595"/>
      <c r="K24" s="248">
        <v>0</v>
      </c>
    </row>
    <row r="25" spans="1:11" ht="12" customHeight="1" x14ac:dyDescent="0.25">
      <c r="A25" s="288" t="s">
        <v>151</v>
      </c>
      <c r="B25" s="614">
        <f>'Supplemental Sheet Copy 1'!B25:C25</f>
        <v>0</v>
      </c>
      <c r="C25" s="615"/>
      <c r="D25" s="290"/>
      <c r="E25" s="290">
        <v>0</v>
      </c>
      <c r="F25" s="290">
        <v>0</v>
      </c>
      <c r="G25" s="616">
        <f>'Supplemental Sheet Copy 1'!G25:H25</f>
        <v>0</v>
      </c>
      <c r="H25" s="617"/>
      <c r="I25" s="594"/>
      <c r="J25" s="595"/>
      <c r="K25" s="248">
        <v>0</v>
      </c>
    </row>
    <row r="26" spans="1:11" ht="12" customHeight="1" x14ac:dyDescent="0.25">
      <c r="A26" s="288" t="s">
        <v>152</v>
      </c>
      <c r="B26" s="614">
        <f>'Supplemental Sheet Copy 1'!B26:C26</f>
        <v>0</v>
      </c>
      <c r="C26" s="615"/>
      <c r="D26" s="290"/>
      <c r="E26" s="290">
        <v>0</v>
      </c>
      <c r="F26" s="290">
        <v>0</v>
      </c>
      <c r="G26" s="616">
        <f>'Supplemental Sheet Copy 1'!G26:H26</f>
        <v>0</v>
      </c>
      <c r="H26" s="617"/>
      <c r="I26" s="594"/>
      <c r="J26" s="595"/>
      <c r="K26" s="248">
        <v>0</v>
      </c>
    </row>
    <row r="27" spans="1:11" ht="12" customHeight="1" x14ac:dyDescent="0.25">
      <c r="A27" s="288" t="s">
        <v>153</v>
      </c>
      <c r="B27" s="614">
        <f>'Supplemental Sheet Copy 1'!B27:C27</f>
        <v>0</v>
      </c>
      <c r="C27" s="615"/>
      <c r="D27" s="290"/>
      <c r="E27" s="290">
        <v>0</v>
      </c>
      <c r="F27" s="290">
        <v>0</v>
      </c>
      <c r="G27" s="616">
        <f>'Supplemental Sheet Copy 1'!G27:H27</f>
        <v>0</v>
      </c>
      <c r="H27" s="617"/>
      <c r="I27" s="594"/>
      <c r="J27" s="595"/>
      <c r="K27" s="248">
        <v>0</v>
      </c>
    </row>
    <row r="28" spans="1:11" ht="12" customHeight="1" x14ac:dyDescent="0.25">
      <c r="A28" s="288" t="s">
        <v>154</v>
      </c>
      <c r="B28" s="614">
        <f>'Supplemental Sheet Copy 1'!B28:C28</f>
        <v>0</v>
      </c>
      <c r="C28" s="615"/>
      <c r="D28" s="290"/>
      <c r="E28" s="290">
        <v>0</v>
      </c>
      <c r="F28" s="290">
        <v>0</v>
      </c>
      <c r="G28" s="616">
        <f>'Supplemental Sheet Copy 1'!G28:H28</f>
        <v>0</v>
      </c>
      <c r="H28" s="617"/>
      <c r="I28" s="594"/>
      <c r="J28" s="595"/>
      <c r="K28" s="248">
        <v>0</v>
      </c>
    </row>
    <row r="29" spans="1:11" ht="12" customHeight="1" x14ac:dyDescent="0.25">
      <c r="A29" s="288" t="s">
        <v>155</v>
      </c>
      <c r="B29" s="614">
        <f>'Supplemental Sheet Copy 1'!B29:C29</f>
        <v>0</v>
      </c>
      <c r="C29" s="615"/>
      <c r="D29" s="290"/>
      <c r="E29" s="290">
        <v>0</v>
      </c>
      <c r="F29" s="290">
        <v>0</v>
      </c>
      <c r="G29" s="616">
        <f>'Supplemental Sheet Copy 1'!G29:H29</f>
        <v>0</v>
      </c>
      <c r="H29" s="617"/>
      <c r="I29" s="594"/>
      <c r="J29" s="595"/>
      <c r="K29" s="248">
        <v>0</v>
      </c>
    </row>
    <row r="30" spans="1:11" ht="12" customHeight="1" x14ac:dyDescent="0.25">
      <c r="A30" s="288" t="s">
        <v>169</v>
      </c>
      <c r="B30" s="614">
        <f>'Supplemental Sheet Copy 1'!B30:C30</f>
        <v>0</v>
      </c>
      <c r="C30" s="615"/>
      <c r="D30" s="290"/>
      <c r="E30" s="290">
        <v>0</v>
      </c>
      <c r="F30" s="290">
        <v>0</v>
      </c>
      <c r="G30" s="580">
        <f>'Supplemental Sheet Copy 1'!G30:H30</f>
        <v>0</v>
      </c>
      <c r="H30" s="581"/>
      <c r="I30" s="580"/>
      <c r="J30" s="581"/>
      <c r="K30" s="248">
        <v>0</v>
      </c>
    </row>
    <row r="31" spans="1:11" ht="12" customHeight="1" x14ac:dyDescent="0.25">
      <c r="A31" s="288" t="s">
        <v>156</v>
      </c>
      <c r="B31" s="614">
        <f>'Supplemental Sheet Copy 1'!B31:C31</f>
        <v>0</v>
      </c>
      <c r="C31" s="615"/>
      <c r="D31" s="290"/>
      <c r="E31" s="290">
        <v>0</v>
      </c>
      <c r="F31" s="290">
        <v>0</v>
      </c>
      <c r="G31" s="616">
        <f>'Supplemental Sheet Copy 1'!G31:H31</f>
        <v>0</v>
      </c>
      <c r="H31" s="617"/>
      <c r="I31" s="594"/>
      <c r="J31" s="595"/>
      <c r="K31" s="248">
        <v>0</v>
      </c>
    </row>
    <row r="32" spans="1:11" ht="12" customHeight="1" x14ac:dyDescent="0.25">
      <c r="A32" s="288" t="s">
        <v>157</v>
      </c>
      <c r="B32" s="614">
        <f>'Supplemental Sheet Copy 1'!B32:C32</f>
        <v>0</v>
      </c>
      <c r="C32" s="615"/>
      <c r="D32" s="290"/>
      <c r="E32" s="290">
        <v>0</v>
      </c>
      <c r="F32" s="290">
        <v>0</v>
      </c>
      <c r="G32" s="616">
        <f>'Supplemental Sheet Copy 1'!G32:H32</f>
        <v>0</v>
      </c>
      <c r="H32" s="617"/>
      <c r="I32" s="594"/>
      <c r="J32" s="595"/>
      <c r="K32" s="248">
        <v>0</v>
      </c>
    </row>
    <row r="33" spans="1:11" ht="12" customHeight="1" x14ac:dyDescent="0.25">
      <c r="A33" s="288" t="s">
        <v>158</v>
      </c>
      <c r="B33" s="614">
        <f>'Supplemental Sheet Copy 1'!B33:C33</f>
        <v>0</v>
      </c>
      <c r="C33" s="615"/>
      <c r="D33" s="290"/>
      <c r="E33" s="290">
        <v>0</v>
      </c>
      <c r="F33" s="290">
        <v>0</v>
      </c>
      <c r="G33" s="616">
        <f>'Supplemental Sheet Copy 1'!G33:H33</f>
        <v>0</v>
      </c>
      <c r="H33" s="617"/>
      <c r="I33" s="594"/>
      <c r="J33" s="595"/>
      <c r="K33" s="248">
        <v>0</v>
      </c>
    </row>
    <row r="34" spans="1:11" ht="12" customHeight="1" x14ac:dyDescent="0.25">
      <c r="A34" s="288" t="s">
        <v>159</v>
      </c>
      <c r="B34" s="614">
        <f>'Supplemental Sheet Copy 1'!B34:C34</f>
        <v>0</v>
      </c>
      <c r="C34" s="615"/>
      <c r="D34" s="290"/>
      <c r="E34" s="290">
        <v>0</v>
      </c>
      <c r="F34" s="290">
        <v>0</v>
      </c>
      <c r="G34" s="616">
        <f>'Supplemental Sheet Copy 1'!G34:H34</f>
        <v>0</v>
      </c>
      <c r="H34" s="617"/>
      <c r="I34" s="594"/>
      <c r="J34" s="595"/>
      <c r="K34" s="248">
        <v>0</v>
      </c>
    </row>
    <row r="35" spans="1:11" ht="12" customHeight="1" x14ac:dyDescent="0.25">
      <c r="A35" s="288" t="s">
        <v>160</v>
      </c>
      <c r="B35" s="614">
        <f>'Supplemental Sheet Copy 1'!B35:C35</f>
        <v>0</v>
      </c>
      <c r="C35" s="615"/>
      <c r="D35" s="290"/>
      <c r="E35" s="290">
        <v>0</v>
      </c>
      <c r="F35" s="290">
        <v>0</v>
      </c>
      <c r="G35" s="616">
        <f>'Supplemental Sheet Copy 1'!G35:H35</f>
        <v>0</v>
      </c>
      <c r="H35" s="617"/>
      <c r="I35" s="594"/>
      <c r="J35" s="595"/>
      <c r="K35" s="248">
        <v>0</v>
      </c>
    </row>
    <row r="36" spans="1:11" ht="12" customHeight="1" x14ac:dyDescent="0.25">
      <c r="A36" s="288" t="s">
        <v>161</v>
      </c>
      <c r="B36" s="614">
        <f>'Supplemental Sheet Copy 1'!B36:C36</f>
        <v>0</v>
      </c>
      <c r="C36" s="615"/>
      <c r="D36" s="290"/>
      <c r="E36" s="290">
        <v>0</v>
      </c>
      <c r="F36" s="290">
        <v>0</v>
      </c>
      <c r="G36" s="616">
        <f>'Supplemental Sheet Copy 1'!G36:H36</f>
        <v>0</v>
      </c>
      <c r="H36" s="617"/>
      <c r="I36" s="594"/>
      <c r="J36" s="595"/>
      <c r="K36" s="248">
        <v>0</v>
      </c>
    </row>
    <row r="37" spans="1:11" ht="12" customHeight="1" x14ac:dyDescent="0.25">
      <c r="A37" s="288" t="s">
        <v>162</v>
      </c>
      <c r="B37" s="614">
        <f>'Supplemental Sheet Copy 1'!B37:C37</f>
        <v>0</v>
      </c>
      <c r="C37" s="615"/>
      <c r="D37" s="290"/>
      <c r="E37" s="290">
        <v>0</v>
      </c>
      <c r="F37" s="290">
        <v>0</v>
      </c>
      <c r="G37" s="616">
        <f>'Supplemental Sheet Copy 1'!G37:H37</f>
        <v>0</v>
      </c>
      <c r="H37" s="617"/>
      <c r="I37" s="594"/>
      <c r="J37" s="595"/>
      <c r="K37" s="248">
        <v>0</v>
      </c>
    </row>
    <row r="38" spans="1:11" ht="12" customHeight="1" x14ac:dyDescent="0.25">
      <c r="A38" s="288" t="s">
        <v>163</v>
      </c>
      <c r="B38" s="614">
        <f>'Supplemental Sheet Copy 1'!B38:C38</f>
        <v>0</v>
      </c>
      <c r="C38" s="615"/>
      <c r="D38" s="290"/>
      <c r="E38" s="290">
        <v>0</v>
      </c>
      <c r="F38" s="290">
        <v>0</v>
      </c>
      <c r="G38" s="616">
        <f>'Supplemental Sheet Copy 1'!G38:H38</f>
        <v>0</v>
      </c>
      <c r="H38" s="617"/>
      <c r="I38" s="594"/>
      <c r="J38" s="595"/>
      <c r="K38" s="248">
        <v>0</v>
      </c>
    </row>
    <row r="39" spans="1:11" ht="12" customHeight="1" x14ac:dyDescent="0.25">
      <c r="A39" s="288" t="s">
        <v>164</v>
      </c>
      <c r="B39" s="614">
        <f>'Supplemental Sheet Copy 1'!B39:C39</f>
        <v>0</v>
      </c>
      <c r="C39" s="615"/>
      <c r="D39" s="290"/>
      <c r="E39" s="290">
        <v>0</v>
      </c>
      <c r="F39" s="290">
        <v>0</v>
      </c>
      <c r="G39" s="616">
        <f>'Supplemental Sheet Copy 1'!G39:H39</f>
        <v>0</v>
      </c>
      <c r="H39" s="617"/>
      <c r="I39" s="594"/>
      <c r="J39" s="595"/>
      <c r="K39" s="248">
        <v>0</v>
      </c>
    </row>
    <row r="40" spans="1:11" ht="12" customHeight="1" x14ac:dyDescent="0.25">
      <c r="A40" s="288" t="s">
        <v>165</v>
      </c>
      <c r="B40" s="614">
        <f>'Supplemental Sheet Copy 1'!B40:C40</f>
        <v>0</v>
      </c>
      <c r="C40" s="615"/>
      <c r="D40" s="290"/>
      <c r="E40" s="290">
        <v>0</v>
      </c>
      <c r="F40" s="290">
        <v>0</v>
      </c>
      <c r="G40" s="616">
        <f>'Supplemental Sheet Copy 1'!G40:H40</f>
        <v>0</v>
      </c>
      <c r="H40" s="617"/>
      <c r="I40" s="594"/>
      <c r="J40" s="595"/>
      <c r="K40" s="248">
        <v>0</v>
      </c>
    </row>
    <row r="41" spans="1:11" ht="12" customHeight="1" x14ac:dyDescent="0.25">
      <c r="A41" s="288"/>
      <c r="B41" s="614">
        <f>'Supplemental Sheet Copy 1'!B41:C41</f>
        <v>0</v>
      </c>
      <c r="C41" s="615"/>
      <c r="D41" s="290"/>
      <c r="E41" s="290">
        <v>0</v>
      </c>
      <c r="F41" s="290">
        <v>0</v>
      </c>
      <c r="G41" s="616">
        <f>'Supplemental Sheet Copy 1'!G41:H41</f>
        <v>0</v>
      </c>
      <c r="H41" s="617"/>
      <c r="I41" s="594"/>
      <c r="J41" s="595"/>
      <c r="K41" s="248">
        <v>0</v>
      </c>
    </row>
    <row r="42" spans="1:11" ht="12" customHeight="1" x14ac:dyDescent="0.25">
      <c r="A42" s="288"/>
      <c r="B42" s="614">
        <f>'Supplemental Sheet Copy 1'!B42:C42</f>
        <v>0</v>
      </c>
      <c r="C42" s="615"/>
      <c r="D42" s="290"/>
      <c r="E42" s="290">
        <v>0</v>
      </c>
      <c r="F42" s="290">
        <v>0</v>
      </c>
      <c r="G42" s="616">
        <f>'Supplemental Sheet Copy 1'!G42:H42</f>
        <v>0</v>
      </c>
      <c r="H42" s="617"/>
      <c r="I42" s="594"/>
      <c r="J42" s="595"/>
      <c r="K42" s="248">
        <v>0</v>
      </c>
    </row>
    <row r="43" spans="1:11" ht="12" customHeight="1" x14ac:dyDescent="0.25">
      <c r="A43" s="288"/>
      <c r="B43" s="614">
        <f>'Supplemental Sheet Copy 1'!B43:C43</f>
        <v>0</v>
      </c>
      <c r="C43" s="615"/>
      <c r="D43" s="290"/>
      <c r="E43" s="290">
        <v>0</v>
      </c>
      <c r="F43" s="290">
        <v>0</v>
      </c>
      <c r="G43" s="616">
        <f>'Supplemental Sheet Copy 1'!G43:H43</f>
        <v>0</v>
      </c>
      <c r="H43" s="617"/>
      <c r="I43" s="594"/>
      <c r="J43" s="595"/>
      <c r="K43" s="248">
        <v>0</v>
      </c>
    </row>
    <row r="44" spans="1:11" ht="12" customHeight="1" x14ac:dyDescent="0.25">
      <c r="A44" s="288"/>
      <c r="B44" s="614">
        <f>'Supplemental Sheet Copy 1'!B44:C44</f>
        <v>0</v>
      </c>
      <c r="C44" s="615"/>
      <c r="D44" s="290"/>
      <c r="E44" s="290">
        <v>0</v>
      </c>
      <c r="F44" s="290">
        <v>0</v>
      </c>
      <c r="G44" s="616">
        <f>'Supplemental Sheet Copy 1'!G44:H44</f>
        <v>0</v>
      </c>
      <c r="H44" s="617"/>
      <c r="I44" s="594"/>
      <c r="J44" s="595"/>
      <c r="K44" s="248">
        <v>0</v>
      </c>
    </row>
    <row r="45" spans="1:11" ht="12" customHeight="1" x14ac:dyDescent="0.25">
      <c r="A45" s="288"/>
      <c r="B45" s="614">
        <f>'Supplemental Sheet Copy 1'!B45:C45</f>
        <v>0</v>
      </c>
      <c r="C45" s="615"/>
      <c r="D45" s="290"/>
      <c r="E45" s="290">
        <v>0</v>
      </c>
      <c r="F45" s="290">
        <v>0</v>
      </c>
      <c r="G45" s="616">
        <f>'Supplemental Sheet Copy 1'!G45:H45</f>
        <v>0</v>
      </c>
      <c r="H45" s="617"/>
      <c r="I45" s="594"/>
      <c r="J45" s="595"/>
      <c r="K45" s="248">
        <v>0</v>
      </c>
    </row>
    <row r="46" spans="1:11" ht="12" customHeight="1" x14ac:dyDescent="0.25">
      <c r="A46" s="288"/>
      <c r="B46" s="614">
        <f>'Supplemental Sheet Copy 1'!B46:C46</f>
        <v>0</v>
      </c>
      <c r="C46" s="615"/>
      <c r="D46" s="290"/>
      <c r="E46" s="290">
        <v>0</v>
      </c>
      <c r="F46" s="290">
        <v>0</v>
      </c>
      <c r="G46" s="616">
        <f>'Supplemental Sheet Copy 1'!G46:H46</f>
        <v>0</v>
      </c>
      <c r="H46" s="617"/>
      <c r="I46" s="594"/>
      <c r="J46" s="595"/>
      <c r="K46" s="248">
        <v>0</v>
      </c>
    </row>
    <row r="47" spans="1:11" ht="12" customHeight="1" x14ac:dyDescent="0.25">
      <c r="A47" s="288"/>
      <c r="B47" s="614">
        <f>'Supplemental Sheet Copy 1'!B47:C47</f>
        <v>0</v>
      </c>
      <c r="C47" s="615"/>
      <c r="D47" s="290"/>
      <c r="E47" s="290">
        <v>0</v>
      </c>
      <c r="F47" s="290">
        <v>0</v>
      </c>
      <c r="G47" s="616">
        <f>'Supplemental Sheet Copy 1'!G47:H47</f>
        <v>0</v>
      </c>
      <c r="H47" s="617"/>
      <c r="I47" s="594"/>
      <c r="J47" s="595"/>
      <c r="K47" s="248">
        <v>0</v>
      </c>
    </row>
    <row r="48" spans="1:11" ht="12" customHeight="1" thickBot="1" x14ac:dyDescent="0.3">
      <c r="A48" s="291"/>
      <c r="B48" s="618">
        <f>'Supplemental Sheet Copy 1'!B48:C48</f>
        <v>0</v>
      </c>
      <c r="C48" s="619"/>
      <c r="D48" s="292"/>
      <c r="E48" s="292">
        <v>0</v>
      </c>
      <c r="F48" s="292">
        <v>0</v>
      </c>
      <c r="G48" s="620">
        <f>'Supplemental Sheet Copy 1'!G48:H48</f>
        <v>0</v>
      </c>
      <c r="H48" s="621"/>
      <c r="I48" s="582"/>
      <c r="J48" s="583"/>
      <c r="K48" s="249">
        <v>0</v>
      </c>
    </row>
    <row r="49" spans="1:11" ht="11.1" customHeight="1" x14ac:dyDescent="0.25">
      <c r="A49" s="245">
        <v>2</v>
      </c>
      <c r="B49" s="610" t="s">
        <v>166</v>
      </c>
      <c r="C49" s="611"/>
      <c r="D49" s="237"/>
      <c r="E49" s="237"/>
      <c r="F49" s="237"/>
      <c r="G49" s="584"/>
      <c r="H49" s="585"/>
      <c r="I49" s="586"/>
      <c r="J49" s="587"/>
      <c r="K49" s="238">
        <v>0</v>
      </c>
    </row>
    <row r="50" spans="1:11" ht="12" customHeight="1" x14ac:dyDescent="0.25">
      <c r="A50" s="288" t="s">
        <v>30</v>
      </c>
      <c r="B50" s="636">
        <f>'Supplemental Sheet Copy 1'!B50:C50</f>
        <v>0</v>
      </c>
      <c r="C50" s="637"/>
      <c r="D50" s="289"/>
      <c r="E50" s="289">
        <f t="array" ref="E50:F62">'Supplemental Sheet Copy 1'!E50:F62</f>
        <v>0</v>
      </c>
      <c r="F50" s="289">
        <v>0</v>
      </c>
      <c r="G50" s="638">
        <f>'Supplemental Sheet Copy 1'!G50:H50</f>
        <v>0</v>
      </c>
      <c r="H50" s="639"/>
      <c r="I50" s="604"/>
      <c r="J50" s="605"/>
      <c r="K50" s="247">
        <v>0</v>
      </c>
    </row>
    <row r="51" spans="1:11" ht="12" customHeight="1" x14ac:dyDescent="0.25">
      <c r="A51" s="288" t="s">
        <v>31</v>
      </c>
      <c r="B51" s="614">
        <f>'Supplemental Sheet Copy 1'!B51:C51</f>
        <v>0</v>
      </c>
      <c r="C51" s="615"/>
      <c r="D51" s="290"/>
      <c r="E51" s="290">
        <v>0</v>
      </c>
      <c r="F51" s="290">
        <v>0</v>
      </c>
      <c r="G51" s="616">
        <f>'Supplemental Sheet Copy 1'!G51:H51</f>
        <v>0</v>
      </c>
      <c r="H51" s="617"/>
      <c r="I51" s="594"/>
      <c r="J51" s="595"/>
      <c r="K51" s="248">
        <v>0</v>
      </c>
    </row>
    <row r="52" spans="1:11" ht="12" customHeight="1" x14ac:dyDescent="0.25">
      <c r="A52" s="288" t="s">
        <v>32</v>
      </c>
      <c r="B52" s="614">
        <f>'Supplemental Sheet Copy 1'!B52:C52</f>
        <v>0</v>
      </c>
      <c r="C52" s="615"/>
      <c r="D52" s="290"/>
      <c r="E52" s="290">
        <v>0</v>
      </c>
      <c r="F52" s="290">
        <v>0</v>
      </c>
      <c r="G52" s="616">
        <f>'Supplemental Sheet Copy 1'!G52:H52</f>
        <v>0</v>
      </c>
      <c r="H52" s="617"/>
      <c r="I52" s="594"/>
      <c r="J52" s="595"/>
      <c r="K52" s="248">
        <v>0</v>
      </c>
    </row>
    <row r="53" spans="1:11" ht="12" customHeight="1" x14ac:dyDescent="0.25">
      <c r="A53" s="288" t="s">
        <v>33</v>
      </c>
      <c r="B53" s="614">
        <f>'Supplemental Sheet Copy 1'!B53:C53</f>
        <v>0</v>
      </c>
      <c r="C53" s="615"/>
      <c r="D53" s="290"/>
      <c r="E53" s="290">
        <v>0</v>
      </c>
      <c r="F53" s="290">
        <v>0</v>
      </c>
      <c r="G53" s="616">
        <f>'Supplemental Sheet Copy 1'!G53:H53</f>
        <v>0</v>
      </c>
      <c r="H53" s="617"/>
      <c r="I53" s="594"/>
      <c r="J53" s="595"/>
      <c r="K53" s="248">
        <v>0</v>
      </c>
    </row>
    <row r="54" spans="1:11" ht="12" customHeight="1" x14ac:dyDescent="0.25">
      <c r="A54" s="288" t="s">
        <v>34</v>
      </c>
      <c r="B54" s="614">
        <f>'Supplemental Sheet Copy 1'!B54:C54</f>
        <v>0</v>
      </c>
      <c r="C54" s="615"/>
      <c r="D54" s="290"/>
      <c r="E54" s="290">
        <v>0</v>
      </c>
      <c r="F54" s="290">
        <v>0</v>
      </c>
      <c r="G54" s="616">
        <f>'Supplemental Sheet Copy 1'!G54:H54</f>
        <v>0</v>
      </c>
      <c r="H54" s="617"/>
      <c r="I54" s="594"/>
      <c r="J54" s="595"/>
      <c r="K54" s="248">
        <v>0</v>
      </c>
    </row>
    <row r="55" spans="1:11" ht="12" customHeight="1" x14ac:dyDescent="0.25">
      <c r="A55" s="288" t="s">
        <v>35</v>
      </c>
      <c r="B55" s="614">
        <f>'Supplemental Sheet Copy 1'!B55:C55</f>
        <v>0</v>
      </c>
      <c r="C55" s="615"/>
      <c r="D55" s="290"/>
      <c r="E55" s="290">
        <v>0</v>
      </c>
      <c r="F55" s="290">
        <v>0</v>
      </c>
      <c r="G55" s="616">
        <f>'Supplemental Sheet Copy 1'!G55:H55</f>
        <v>0</v>
      </c>
      <c r="H55" s="617"/>
      <c r="I55" s="594"/>
      <c r="J55" s="595"/>
      <c r="K55" s="248">
        <v>0</v>
      </c>
    </row>
    <row r="56" spans="1:11" ht="12" customHeight="1" x14ac:dyDescent="0.25">
      <c r="A56" s="288" t="s">
        <v>36</v>
      </c>
      <c r="B56" s="614">
        <f>'Supplemental Sheet Copy 1'!B56:C56</f>
        <v>0</v>
      </c>
      <c r="C56" s="615"/>
      <c r="D56" s="290"/>
      <c r="E56" s="290">
        <v>0</v>
      </c>
      <c r="F56" s="290">
        <v>0</v>
      </c>
      <c r="G56" s="616">
        <f>'Supplemental Sheet Copy 1'!G56:H56</f>
        <v>0</v>
      </c>
      <c r="H56" s="617"/>
      <c r="I56" s="594"/>
      <c r="J56" s="595"/>
      <c r="K56" s="248">
        <v>0</v>
      </c>
    </row>
    <row r="57" spans="1:11" ht="12" customHeight="1" x14ac:dyDescent="0.25">
      <c r="A57" s="288" t="s">
        <v>148</v>
      </c>
      <c r="B57" s="614">
        <f>'Supplemental Sheet Copy 1'!B57:C57</f>
        <v>0</v>
      </c>
      <c r="C57" s="615"/>
      <c r="D57" s="290"/>
      <c r="E57" s="290">
        <v>0</v>
      </c>
      <c r="F57" s="290">
        <v>0</v>
      </c>
      <c r="G57" s="616">
        <f>'Supplemental Sheet Copy 1'!G57:H57</f>
        <v>0</v>
      </c>
      <c r="H57" s="617"/>
      <c r="I57" s="594"/>
      <c r="J57" s="595"/>
      <c r="K57" s="248">
        <v>0</v>
      </c>
    </row>
    <row r="58" spans="1:11" ht="12" customHeight="1" x14ac:dyDescent="0.25">
      <c r="A58" s="288" t="s">
        <v>149</v>
      </c>
      <c r="B58" s="614">
        <f>'Supplemental Sheet Copy 1'!B58:C58</f>
        <v>0</v>
      </c>
      <c r="C58" s="615"/>
      <c r="D58" s="290"/>
      <c r="E58" s="290">
        <v>0</v>
      </c>
      <c r="F58" s="290">
        <v>0</v>
      </c>
      <c r="G58" s="616">
        <f>'Supplemental Sheet Copy 1'!G58:H58</f>
        <v>0</v>
      </c>
      <c r="H58" s="617"/>
      <c r="I58" s="594"/>
      <c r="J58" s="595"/>
      <c r="K58" s="248">
        <v>0</v>
      </c>
    </row>
    <row r="59" spans="1:11" ht="12" customHeight="1" x14ac:dyDescent="0.25">
      <c r="A59" s="288" t="s">
        <v>150</v>
      </c>
      <c r="B59" s="614">
        <f>'Supplemental Sheet Copy 1'!B59:C59</f>
        <v>0</v>
      </c>
      <c r="C59" s="615"/>
      <c r="D59" s="290"/>
      <c r="E59" s="290">
        <v>0</v>
      </c>
      <c r="F59" s="290">
        <v>0</v>
      </c>
      <c r="G59" s="616">
        <f>'Supplemental Sheet Copy 1'!G59:H59</f>
        <v>0</v>
      </c>
      <c r="H59" s="617"/>
      <c r="I59" s="594"/>
      <c r="J59" s="595"/>
      <c r="K59" s="248">
        <v>0</v>
      </c>
    </row>
    <row r="60" spans="1:11" ht="12" customHeight="1" x14ac:dyDescent="0.25">
      <c r="A60" s="288" t="s">
        <v>151</v>
      </c>
      <c r="B60" s="614">
        <f>'Supplemental Sheet Copy 1'!B60:C60</f>
        <v>0</v>
      </c>
      <c r="C60" s="615"/>
      <c r="D60" s="290"/>
      <c r="E60" s="290">
        <v>0</v>
      </c>
      <c r="F60" s="290">
        <v>0</v>
      </c>
      <c r="G60" s="616">
        <f>'Supplemental Sheet Copy 1'!G60:H60</f>
        <v>0</v>
      </c>
      <c r="H60" s="617"/>
      <c r="I60" s="594"/>
      <c r="J60" s="595"/>
      <c r="K60" s="248">
        <v>0</v>
      </c>
    </row>
    <row r="61" spans="1:11" ht="12" customHeight="1" x14ac:dyDescent="0.25">
      <c r="A61" s="288" t="s">
        <v>152</v>
      </c>
      <c r="B61" s="614">
        <f>'Supplemental Sheet Copy 1'!B61:C61</f>
        <v>0</v>
      </c>
      <c r="C61" s="615"/>
      <c r="D61" s="290"/>
      <c r="E61" s="290">
        <v>0</v>
      </c>
      <c r="F61" s="290">
        <v>0</v>
      </c>
      <c r="G61" s="616">
        <f>'Supplemental Sheet Copy 1'!G61:H61</f>
        <v>0</v>
      </c>
      <c r="H61" s="617"/>
      <c r="I61" s="594"/>
      <c r="J61" s="595"/>
      <c r="K61" s="248">
        <v>0</v>
      </c>
    </row>
    <row r="62" spans="1:11" ht="12" customHeight="1" thickBot="1" x14ac:dyDescent="0.3">
      <c r="A62" s="291" t="s">
        <v>153</v>
      </c>
      <c r="B62" s="618">
        <f>'Supplemental Sheet Copy 1'!B62:C62</f>
        <v>0</v>
      </c>
      <c r="C62" s="619"/>
      <c r="D62" s="292"/>
      <c r="E62" s="292">
        <v>0</v>
      </c>
      <c r="F62" s="292">
        <v>0</v>
      </c>
      <c r="G62" s="620">
        <f>'Supplemental Sheet Copy 1'!G62:H62</f>
        <v>0</v>
      </c>
      <c r="H62" s="621"/>
      <c r="I62" s="582"/>
      <c r="J62" s="583"/>
      <c r="K62" s="249">
        <v>0</v>
      </c>
    </row>
    <row r="63" spans="1:11" x14ac:dyDescent="0.25">
      <c r="A63" s="610" t="s">
        <v>212</v>
      </c>
      <c r="B63" s="610"/>
      <c r="C63" s="610"/>
      <c r="D63" s="437" t="s">
        <v>183</v>
      </c>
      <c r="E63" s="437"/>
      <c r="F63" s="437"/>
      <c r="G63" s="437"/>
      <c r="H63" s="437"/>
      <c r="I63" s="574" t="s">
        <v>170</v>
      </c>
      <c r="J63" s="574"/>
      <c r="K63" s="574"/>
    </row>
    <row r="64" spans="1:11" x14ac:dyDescent="0.25">
      <c r="A64" s="293"/>
      <c r="B64" s="293"/>
      <c r="C64" s="293"/>
      <c r="D64" s="446"/>
      <c r="E64" s="446"/>
      <c r="F64" s="446"/>
      <c r="G64" s="446"/>
      <c r="H64" s="446"/>
      <c r="I64" s="293"/>
      <c r="J64" s="293"/>
      <c r="K64" s="293"/>
    </row>
    <row r="65" spans="1:11" ht="12.75" customHeight="1" x14ac:dyDescent="0.25">
      <c r="A65" s="180"/>
      <c r="B65" s="181"/>
      <c r="C65" s="182"/>
      <c r="I65" s="183"/>
      <c r="J65" s="183"/>
      <c r="K65" s="183"/>
    </row>
    <row r="66" spans="1:11" x14ac:dyDescent="0.25">
      <c r="A66" s="179"/>
      <c r="B66" s="179"/>
      <c r="C66" s="179"/>
      <c r="D66" s="179"/>
      <c r="E66" s="179"/>
      <c r="F66" s="179"/>
      <c r="G66" s="179"/>
      <c r="H66" s="179"/>
      <c r="I66" s="179"/>
      <c r="J66" s="179"/>
      <c r="K66" s="179"/>
    </row>
    <row r="67" spans="1:11" x14ac:dyDescent="0.25">
      <c r="A67" s="179"/>
      <c r="B67" s="179"/>
      <c r="C67" s="179"/>
      <c r="D67" s="179"/>
      <c r="E67" s="179"/>
      <c r="F67" s="179"/>
      <c r="G67" s="179"/>
      <c r="H67" s="179"/>
      <c r="I67" s="179"/>
      <c r="J67" s="179"/>
      <c r="K67" s="179"/>
    </row>
    <row r="68" spans="1:11" x14ac:dyDescent="0.25">
      <c r="A68" s="179"/>
      <c r="B68" s="179"/>
      <c r="E68" s="179"/>
      <c r="F68" s="179"/>
      <c r="G68" s="179"/>
      <c r="H68" s="179"/>
      <c r="I68" s="179"/>
      <c r="J68" s="179"/>
      <c r="K68" s="179"/>
    </row>
    <row r="69" spans="1:11" x14ac:dyDescent="0.25">
      <c r="A69" s="179"/>
      <c r="B69" s="179"/>
      <c r="C69" s="179"/>
      <c r="E69" s="179"/>
      <c r="F69" s="179"/>
      <c r="G69" s="179"/>
      <c r="H69" s="179"/>
      <c r="I69" s="179"/>
      <c r="J69" s="179"/>
      <c r="K69" s="179"/>
    </row>
    <row r="70" spans="1:11" x14ac:dyDescent="0.25">
      <c r="A70" s="179"/>
      <c r="B70" s="179"/>
      <c r="C70" s="179"/>
      <c r="E70" s="179"/>
      <c r="F70" s="179"/>
      <c r="G70" s="179"/>
      <c r="H70" s="179"/>
      <c r="I70" s="179"/>
      <c r="J70" s="179"/>
      <c r="K70" s="179"/>
    </row>
    <row r="71" spans="1:11" x14ac:dyDescent="0.25">
      <c r="A71" s="179"/>
      <c r="B71" s="179"/>
      <c r="C71" s="179"/>
      <c r="E71" s="179"/>
      <c r="F71" s="179"/>
      <c r="G71" s="179"/>
      <c r="H71" s="179"/>
      <c r="I71" s="179"/>
      <c r="J71" s="179"/>
      <c r="K71" s="179"/>
    </row>
    <row r="72" spans="1:11" x14ac:dyDescent="0.25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</row>
    <row r="73" spans="1:11" x14ac:dyDescent="0.25">
      <c r="A73" s="179"/>
      <c r="B73" s="179"/>
      <c r="C73" s="179"/>
      <c r="D73" s="179"/>
      <c r="E73" s="179"/>
      <c r="F73" s="179"/>
      <c r="G73" s="179"/>
      <c r="H73" s="179"/>
      <c r="I73" s="179"/>
      <c r="J73" s="179"/>
      <c r="K73" s="179"/>
    </row>
    <row r="74" spans="1:11" x14ac:dyDescent="0.25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</row>
    <row r="75" spans="1:11" x14ac:dyDescent="0.25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</row>
    <row r="76" spans="1:11" x14ac:dyDescent="0.25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</row>
    <row r="77" spans="1:11" x14ac:dyDescent="0.25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</row>
    <row r="78" spans="1:11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</row>
    <row r="79" spans="1:11" x14ac:dyDescent="0.25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</row>
    <row r="80" spans="1:11" x14ac:dyDescent="0.25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</row>
    <row r="81" spans="1:11" x14ac:dyDescent="0.25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</row>
    <row r="82" spans="1:11" x14ac:dyDescent="0.25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</row>
    <row r="83" spans="1:11" x14ac:dyDescent="0.25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</row>
    <row r="84" spans="1:11" x14ac:dyDescent="0.25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</row>
  </sheetData>
  <sheetProtection sheet="1" objects="1" scenarios="1"/>
  <mergeCells count="174">
    <mergeCell ref="A63:C63"/>
    <mergeCell ref="F2:G2"/>
    <mergeCell ref="H2:I2"/>
    <mergeCell ref="J2:K2"/>
    <mergeCell ref="B29:C29"/>
    <mergeCell ref="I48:J48"/>
    <mergeCell ref="G49:H49"/>
    <mergeCell ref="I49:J49"/>
    <mergeCell ref="G50:H50"/>
    <mergeCell ref="B41:C41"/>
    <mergeCell ref="B44:C44"/>
    <mergeCell ref="B48:C48"/>
    <mergeCell ref="B49:C49"/>
    <mergeCell ref="B50:C50"/>
    <mergeCell ref="G48:H48"/>
    <mergeCell ref="B35:C35"/>
    <mergeCell ref="B36:C36"/>
    <mergeCell ref="B37:C37"/>
    <mergeCell ref="B38:C38"/>
    <mergeCell ref="B39:C39"/>
    <mergeCell ref="B40:C40"/>
    <mergeCell ref="B27:C27"/>
    <mergeCell ref="B28:C28"/>
    <mergeCell ref="B33:C33"/>
    <mergeCell ref="B34:C34"/>
    <mergeCell ref="B31:C31"/>
    <mergeCell ref="B30:C30"/>
    <mergeCell ref="B19:C19"/>
    <mergeCell ref="B21:C21"/>
    <mergeCell ref="B23:C23"/>
    <mergeCell ref="B25:C25"/>
    <mergeCell ref="B22:C22"/>
    <mergeCell ref="B24:C24"/>
    <mergeCell ref="B20:C20"/>
    <mergeCell ref="B26:C26"/>
    <mergeCell ref="B32:C32"/>
    <mergeCell ref="B16:C16"/>
    <mergeCell ref="B17:C17"/>
    <mergeCell ref="J3:K3"/>
    <mergeCell ref="F5:K5"/>
    <mergeCell ref="F6:K6"/>
    <mergeCell ref="F7:K7"/>
    <mergeCell ref="G16:H16"/>
    <mergeCell ref="G17:H17"/>
    <mergeCell ref="I17:J17"/>
    <mergeCell ref="I13:J13"/>
    <mergeCell ref="G12:H12"/>
    <mergeCell ref="G13:H13"/>
    <mergeCell ref="G14:H14"/>
    <mergeCell ref="I14:J14"/>
    <mergeCell ref="I15:J15"/>
    <mergeCell ref="I16:J16"/>
    <mergeCell ref="I9:J9"/>
    <mergeCell ref="I10:J10"/>
    <mergeCell ref="I11:J11"/>
    <mergeCell ref="I12:J12"/>
    <mergeCell ref="B18:C18"/>
    <mergeCell ref="D63:H63"/>
    <mergeCell ref="A1:E1"/>
    <mergeCell ref="A2:E2"/>
    <mergeCell ref="A3:E3"/>
    <mergeCell ref="A4:E4"/>
    <mergeCell ref="F3:G3"/>
    <mergeCell ref="H3:I3"/>
    <mergeCell ref="B14:C14"/>
    <mergeCell ref="B15:C15"/>
    <mergeCell ref="G37:H37"/>
    <mergeCell ref="I35:J35"/>
    <mergeCell ref="I36:J36"/>
    <mergeCell ref="I37:J37"/>
    <mergeCell ref="G15:H15"/>
    <mergeCell ref="G20:H20"/>
    <mergeCell ref="G26:H26"/>
    <mergeCell ref="G27:H27"/>
    <mergeCell ref="G35:H35"/>
    <mergeCell ref="G36:H36"/>
    <mergeCell ref="G30:H30"/>
    <mergeCell ref="G9:H9"/>
    <mergeCell ref="G10:H10"/>
    <mergeCell ref="G11:H11"/>
    <mergeCell ref="B42:C42"/>
    <mergeCell ref="I19:J19"/>
    <mergeCell ref="I20:J20"/>
    <mergeCell ref="I21:J21"/>
    <mergeCell ref="I22:J22"/>
    <mergeCell ref="I23:J23"/>
    <mergeCell ref="D64:H64"/>
    <mergeCell ref="G38:H38"/>
    <mergeCell ref="G39:H39"/>
    <mergeCell ref="G41:H41"/>
    <mergeCell ref="G40:H40"/>
    <mergeCell ref="G44:H44"/>
    <mergeCell ref="G46:H46"/>
    <mergeCell ref="G61:H61"/>
    <mergeCell ref="I39:J39"/>
    <mergeCell ref="I40:J40"/>
    <mergeCell ref="I41:J41"/>
    <mergeCell ref="I63:K63"/>
    <mergeCell ref="G28:H28"/>
    <mergeCell ref="G29:H29"/>
    <mergeCell ref="G31:H31"/>
    <mergeCell ref="G32:H32"/>
    <mergeCell ref="G33:H33"/>
    <mergeCell ref="I47:J47"/>
    <mergeCell ref="G34:H34"/>
    <mergeCell ref="I44:J44"/>
    <mergeCell ref="I29:J29"/>
    <mergeCell ref="G18:H18"/>
    <mergeCell ref="G19:H19"/>
    <mergeCell ref="G21:H21"/>
    <mergeCell ref="G22:H22"/>
    <mergeCell ref="G23:H23"/>
    <mergeCell ref="G24:H24"/>
    <mergeCell ref="G25:H25"/>
    <mergeCell ref="I38:J38"/>
    <mergeCell ref="I31:J31"/>
    <mergeCell ref="I32:J32"/>
    <mergeCell ref="I33:J33"/>
    <mergeCell ref="I34:J34"/>
    <mergeCell ref="I24:J24"/>
    <mergeCell ref="I25:J25"/>
    <mergeCell ref="I26:J26"/>
    <mergeCell ref="I27:J27"/>
    <mergeCell ref="I42:J42"/>
    <mergeCell ref="I28:J28"/>
    <mergeCell ref="I18:J18"/>
    <mergeCell ref="G42:H42"/>
    <mergeCell ref="I54:J54"/>
    <mergeCell ref="G55:H55"/>
    <mergeCell ref="I55:J55"/>
    <mergeCell ref="B52:C52"/>
    <mergeCell ref="G52:H52"/>
    <mergeCell ref="I52:J52"/>
    <mergeCell ref="B53:C53"/>
    <mergeCell ref="G53:H53"/>
    <mergeCell ref="B45:C45"/>
    <mergeCell ref="G45:H45"/>
    <mergeCell ref="I45:J45"/>
    <mergeCell ref="B46:C46"/>
    <mergeCell ref="B43:C43"/>
    <mergeCell ref="G43:H43"/>
    <mergeCell ref="I43:J43"/>
    <mergeCell ref="I53:J53"/>
    <mergeCell ref="I50:J50"/>
    <mergeCell ref="B51:C51"/>
    <mergeCell ref="G51:H51"/>
    <mergeCell ref="I51:J51"/>
    <mergeCell ref="I46:J46"/>
    <mergeCell ref="B47:C47"/>
    <mergeCell ref="G47:H47"/>
    <mergeCell ref="B59:C59"/>
    <mergeCell ref="G59:H59"/>
    <mergeCell ref="I59:J59"/>
    <mergeCell ref="I30:J30"/>
    <mergeCell ref="B62:C62"/>
    <mergeCell ref="G62:H62"/>
    <mergeCell ref="I62:J62"/>
    <mergeCell ref="B55:C55"/>
    <mergeCell ref="B60:C60"/>
    <mergeCell ref="G60:H60"/>
    <mergeCell ref="I60:J60"/>
    <mergeCell ref="B61:C61"/>
    <mergeCell ref="I61:J61"/>
    <mergeCell ref="B56:C56"/>
    <mergeCell ref="G56:H56"/>
    <mergeCell ref="I56:J56"/>
    <mergeCell ref="B57:C57"/>
    <mergeCell ref="G57:H57"/>
    <mergeCell ref="I57:J57"/>
    <mergeCell ref="B58:C58"/>
    <mergeCell ref="G58:H58"/>
    <mergeCell ref="I58:J58"/>
    <mergeCell ref="B54:C54"/>
    <mergeCell ref="G54:H54"/>
  </mergeCells>
  <phoneticPr fontId="4" type="noConversion"/>
  <printOptions horizontalCentered="1" verticalCentered="1"/>
  <pageMargins left="0.2" right="0.2" top="0.3" bottom="0.2" header="0.32" footer="0.24"/>
  <pageSetup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84"/>
  <sheetViews>
    <sheetView showGridLines="0" showZeros="0" workbookViewId="0">
      <selection sqref="A1:E1"/>
    </sheetView>
  </sheetViews>
  <sheetFormatPr defaultColWidth="8" defaultRowHeight="13.2" x14ac:dyDescent="0.25"/>
  <cols>
    <col min="1" max="1" width="3" style="108" customWidth="1"/>
    <col min="2" max="2" width="11" style="108" customWidth="1"/>
    <col min="3" max="3" width="11.44140625" style="108" customWidth="1"/>
    <col min="4" max="4" width="11.6640625" style="108" customWidth="1"/>
    <col min="5" max="5" width="11" style="108" customWidth="1"/>
    <col min="6" max="6" width="10.88671875" style="108" customWidth="1"/>
    <col min="7" max="7" width="3.33203125" style="108" customWidth="1"/>
    <col min="8" max="8" width="8" style="108" customWidth="1"/>
    <col min="9" max="9" width="9.5546875" style="108" customWidth="1"/>
    <col min="10" max="10" width="1.88671875" style="108" customWidth="1"/>
    <col min="11" max="11" width="13.33203125" style="108" customWidth="1"/>
    <col min="12" max="12" width="0.5546875" style="108" customWidth="1"/>
    <col min="13" max="16384" width="8" style="108"/>
  </cols>
  <sheetData>
    <row r="1" spans="1:15" x14ac:dyDescent="0.25">
      <c r="A1" s="622" t="s">
        <v>193</v>
      </c>
      <c r="B1" s="623"/>
      <c r="C1" s="623"/>
      <c r="D1" s="623"/>
      <c r="E1" s="624"/>
      <c r="F1" s="253" t="s">
        <v>0</v>
      </c>
      <c r="G1" s="254"/>
      <c r="H1" s="254"/>
      <c r="I1" s="254"/>
      <c r="J1" s="254"/>
      <c r="K1" s="255"/>
    </row>
    <row r="2" spans="1:15" x14ac:dyDescent="0.25">
      <c r="A2" s="625" t="s">
        <v>1</v>
      </c>
      <c r="B2" s="626"/>
      <c r="C2" s="626"/>
      <c r="D2" s="626"/>
      <c r="E2" s="627"/>
      <c r="F2" s="653" t="s">
        <v>146</v>
      </c>
      <c r="G2" s="654"/>
      <c r="H2" s="653" t="s">
        <v>3</v>
      </c>
      <c r="I2" s="654"/>
      <c r="J2" s="653" t="s">
        <v>4</v>
      </c>
      <c r="K2" s="655"/>
    </row>
    <row r="3" spans="1:15" ht="15.75" customHeight="1" x14ac:dyDescent="0.25">
      <c r="A3" s="628" t="s">
        <v>168</v>
      </c>
      <c r="B3" s="629"/>
      <c r="C3" s="629"/>
      <c r="D3" s="629"/>
      <c r="E3" s="630"/>
      <c r="F3" s="634" t="str">
        <f>UPPER(LEFT('Start Here'!C3,6))</f>
        <v/>
      </c>
      <c r="G3" s="635"/>
      <c r="H3" s="634">
        <f>'Start Here'!C9</f>
        <v>0</v>
      </c>
      <c r="I3" s="635"/>
      <c r="J3" s="644">
        <f>'Start Here'!C10</f>
        <v>0</v>
      </c>
      <c r="K3" s="645"/>
    </row>
    <row r="4" spans="1:15" ht="11.1" customHeight="1" x14ac:dyDescent="0.25">
      <c r="A4" s="631"/>
      <c r="B4" s="632"/>
      <c r="C4" s="632"/>
      <c r="D4" s="632"/>
      <c r="E4" s="633"/>
      <c r="F4" s="223" t="s">
        <v>5</v>
      </c>
      <c r="G4" s="221"/>
      <c r="H4" s="256"/>
      <c r="I4" s="256"/>
      <c r="J4" s="256"/>
      <c r="K4" s="257"/>
    </row>
    <row r="5" spans="1:15" ht="11.1" customHeight="1" x14ac:dyDescent="0.25">
      <c r="A5" s="258" t="s">
        <v>196</v>
      </c>
      <c r="B5" s="259"/>
      <c r="C5" s="260"/>
      <c r="D5" s="261"/>
      <c r="E5" s="262"/>
      <c r="F5" s="646" t="str">
        <f>CONCATENATE("  ",'Start Here'!C4)</f>
        <v xml:space="preserve">  </v>
      </c>
      <c r="G5" s="647"/>
      <c r="H5" s="647"/>
      <c r="I5" s="647"/>
      <c r="J5" s="647"/>
      <c r="K5" s="648"/>
      <c r="O5" s="122"/>
    </row>
    <row r="6" spans="1:15" ht="11.1" customHeight="1" x14ac:dyDescent="0.25">
      <c r="A6" s="220" t="s">
        <v>6</v>
      </c>
      <c r="B6" s="220"/>
      <c r="C6" s="221"/>
      <c r="D6" s="223" t="s">
        <v>197</v>
      </c>
      <c r="E6" s="263"/>
      <c r="F6" s="646" t="str">
        <f>CONCATENATE("  ",'Start Here'!C5)</f>
        <v xml:space="preserve">  </v>
      </c>
      <c r="G6" s="647"/>
      <c r="H6" s="647"/>
      <c r="I6" s="647"/>
      <c r="J6" s="647"/>
      <c r="K6" s="648"/>
      <c r="O6" s="122"/>
    </row>
    <row r="7" spans="1:15" ht="11.1" customHeight="1" x14ac:dyDescent="0.25">
      <c r="A7" s="197"/>
      <c r="B7" s="198"/>
      <c r="C7" s="198"/>
      <c r="D7" s="264"/>
      <c r="E7" s="265"/>
      <c r="F7" s="646" t="str">
        <f>CONCATENATE("  ",'Start Here'!C6,",       ",'Start Here'!C7,"  ",'Start Here'!C8)</f>
        <v xml:space="preserve">  ,         </v>
      </c>
      <c r="G7" s="647"/>
      <c r="H7" s="647"/>
      <c r="I7" s="647"/>
      <c r="J7" s="647"/>
      <c r="K7" s="648"/>
      <c r="O7" s="122"/>
    </row>
    <row r="8" spans="1:15" ht="3" customHeight="1" x14ac:dyDescent="0.25">
      <c r="A8" s="266"/>
      <c r="B8" s="267"/>
      <c r="C8" s="267"/>
      <c r="D8" s="268"/>
      <c r="E8" s="269"/>
      <c r="F8" s="268"/>
      <c r="G8" s="267"/>
      <c r="H8" s="267"/>
      <c r="I8" s="267"/>
      <c r="J8" s="267"/>
      <c r="K8" s="270"/>
      <c r="O8" s="122"/>
    </row>
    <row r="9" spans="1:15" ht="11.1" customHeight="1" x14ac:dyDescent="0.25">
      <c r="A9" s="271"/>
      <c r="B9" s="212"/>
      <c r="C9" s="212"/>
      <c r="D9" s="272" t="s">
        <v>7</v>
      </c>
      <c r="E9" s="273"/>
      <c r="F9" s="274"/>
      <c r="G9" s="640"/>
      <c r="H9" s="641"/>
      <c r="I9" s="651" t="s">
        <v>196</v>
      </c>
      <c r="J9" s="652"/>
      <c r="K9" s="275" t="s">
        <v>8</v>
      </c>
      <c r="O9" s="122"/>
    </row>
    <row r="10" spans="1:15" ht="11.1" customHeight="1" x14ac:dyDescent="0.25">
      <c r="A10" s="276" t="s">
        <v>9</v>
      </c>
      <c r="B10" s="277"/>
      <c r="C10" s="277"/>
      <c r="D10" s="278" t="s">
        <v>196</v>
      </c>
      <c r="E10" s="199" t="s">
        <v>8</v>
      </c>
      <c r="F10" s="279" t="s">
        <v>8</v>
      </c>
      <c r="G10" s="642" t="s">
        <v>10</v>
      </c>
      <c r="H10" s="643"/>
      <c r="I10" s="642" t="s">
        <v>10</v>
      </c>
      <c r="J10" s="643"/>
      <c r="K10" s="280" t="s">
        <v>11</v>
      </c>
    </row>
    <row r="11" spans="1:15" ht="11.1" customHeight="1" x14ac:dyDescent="0.25">
      <c r="A11" s="281" t="s">
        <v>12</v>
      </c>
      <c r="B11" s="277"/>
      <c r="C11" s="277"/>
      <c r="D11" s="279" t="s">
        <v>13</v>
      </c>
      <c r="E11" s="279" t="s">
        <v>14</v>
      </c>
      <c r="F11" s="279" t="s">
        <v>10</v>
      </c>
      <c r="G11" s="642" t="s">
        <v>15</v>
      </c>
      <c r="H11" s="643"/>
      <c r="I11" s="642" t="s">
        <v>16</v>
      </c>
      <c r="J11" s="643"/>
      <c r="K11" s="282" t="s">
        <v>145</v>
      </c>
    </row>
    <row r="12" spans="1:15" ht="11.1" customHeight="1" x14ac:dyDescent="0.25">
      <c r="A12" s="276" t="s">
        <v>17</v>
      </c>
      <c r="B12" s="277"/>
      <c r="C12" s="277"/>
      <c r="D12" s="279" t="s">
        <v>18</v>
      </c>
      <c r="E12" s="279" t="s">
        <v>19</v>
      </c>
      <c r="F12" s="279" t="s">
        <v>20</v>
      </c>
      <c r="G12" s="642" t="s">
        <v>21</v>
      </c>
      <c r="H12" s="643"/>
      <c r="I12" s="642" t="s">
        <v>14</v>
      </c>
      <c r="J12" s="643"/>
      <c r="K12" s="283" t="str">
        <f>CONCATENATE("OF  ",UPPER(TEXT('Start Here'!C11,"MMM-YY")))</f>
        <v>OF  JAN-00</v>
      </c>
    </row>
    <row r="13" spans="1:15" ht="11.1" customHeight="1" x14ac:dyDescent="0.25">
      <c r="A13" s="284"/>
      <c r="B13" s="285"/>
      <c r="C13" s="285"/>
      <c r="D13" s="286" t="s">
        <v>22</v>
      </c>
      <c r="E13" s="286" t="s">
        <v>23</v>
      </c>
      <c r="F13" s="286" t="s">
        <v>24</v>
      </c>
      <c r="G13" s="649" t="s">
        <v>25</v>
      </c>
      <c r="H13" s="650"/>
      <c r="I13" s="649" t="s">
        <v>26</v>
      </c>
      <c r="J13" s="650"/>
      <c r="K13" s="287" t="s">
        <v>27</v>
      </c>
    </row>
    <row r="14" spans="1:15" ht="11.1" customHeight="1" x14ac:dyDescent="0.25">
      <c r="A14" s="241" t="s">
        <v>28</v>
      </c>
      <c r="B14" s="600" t="s">
        <v>167</v>
      </c>
      <c r="C14" s="601"/>
      <c r="D14" s="239"/>
      <c r="E14" s="239"/>
      <c r="F14" s="239"/>
      <c r="G14" s="598"/>
      <c r="H14" s="599"/>
      <c r="I14" s="602"/>
      <c r="J14" s="603"/>
      <c r="K14" s="240"/>
    </row>
    <row r="15" spans="1:15" ht="12" customHeight="1" x14ac:dyDescent="0.25">
      <c r="A15" s="288" t="s">
        <v>30</v>
      </c>
      <c r="B15" s="636">
        <f>'Supplemental Sheet Copy 1'!B15:C15</f>
        <v>0</v>
      </c>
      <c r="C15" s="637"/>
      <c r="D15" s="289"/>
      <c r="E15" s="289">
        <f t="array" ref="E15:F48">'Supplemental Sheet Copy 1'!E15:F48</f>
        <v>0</v>
      </c>
      <c r="F15" s="289">
        <v>0</v>
      </c>
      <c r="G15" s="638">
        <f>'Supplemental Sheet Copy 1'!G15:H15</f>
        <v>0</v>
      </c>
      <c r="H15" s="639"/>
      <c r="I15" s="604"/>
      <c r="J15" s="605"/>
      <c r="K15" s="247">
        <f t="array" ref="K15:K62">'Supplemental Sheet Copy 1'!K15:K62</f>
        <v>0</v>
      </c>
    </row>
    <row r="16" spans="1:15" ht="12" customHeight="1" x14ac:dyDescent="0.25">
      <c r="A16" s="288" t="s">
        <v>31</v>
      </c>
      <c r="B16" s="614">
        <f>'Supplemental Sheet Copy 1'!B16:C16</f>
        <v>0</v>
      </c>
      <c r="C16" s="615"/>
      <c r="D16" s="290"/>
      <c r="E16" s="290">
        <v>0</v>
      </c>
      <c r="F16" s="290">
        <v>0</v>
      </c>
      <c r="G16" s="616">
        <f>'Supplemental Sheet Copy 1'!G16:H16</f>
        <v>0</v>
      </c>
      <c r="H16" s="617"/>
      <c r="I16" s="594"/>
      <c r="J16" s="595"/>
      <c r="K16" s="248">
        <v>0</v>
      </c>
    </row>
    <row r="17" spans="1:11" ht="12" customHeight="1" x14ac:dyDescent="0.25">
      <c r="A17" s="288" t="s">
        <v>32</v>
      </c>
      <c r="B17" s="614">
        <f>'Supplemental Sheet Copy 1'!B17:C17</f>
        <v>0</v>
      </c>
      <c r="C17" s="615"/>
      <c r="D17" s="290"/>
      <c r="E17" s="290">
        <v>0</v>
      </c>
      <c r="F17" s="290">
        <v>0</v>
      </c>
      <c r="G17" s="616">
        <f>'Supplemental Sheet Copy 1'!G17:H17</f>
        <v>0</v>
      </c>
      <c r="H17" s="617"/>
      <c r="I17" s="594"/>
      <c r="J17" s="595"/>
      <c r="K17" s="248">
        <v>0</v>
      </c>
    </row>
    <row r="18" spans="1:11" ht="12" customHeight="1" x14ac:dyDescent="0.25">
      <c r="A18" s="288" t="s">
        <v>33</v>
      </c>
      <c r="B18" s="614">
        <f>'Supplemental Sheet Copy 1'!B18:C18</f>
        <v>0</v>
      </c>
      <c r="C18" s="615"/>
      <c r="D18" s="290"/>
      <c r="E18" s="290">
        <v>0</v>
      </c>
      <c r="F18" s="290">
        <v>0</v>
      </c>
      <c r="G18" s="616">
        <f>'Supplemental Sheet Copy 1'!G18:H18</f>
        <v>0</v>
      </c>
      <c r="H18" s="617"/>
      <c r="I18" s="594"/>
      <c r="J18" s="595"/>
      <c r="K18" s="248">
        <v>0</v>
      </c>
    </row>
    <row r="19" spans="1:11" ht="12" customHeight="1" x14ac:dyDescent="0.25">
      <c r="A19" s="288" t="s">
        <v>34</v>
      </c>
      <c r="B19" s="614">
        <f>'Supplemental Sheet Copy 1'!B19:C19</f>
        <v>0</v>
      </c>
      <c r="C19" s="615"/>
      <c r="D19" s="290"/>
      <c r="E19" s="290">
        <v>0</v>
      </c>
      <c r="F19" s="290">
        <v>0</v>
      </c>
      <c r="G19" s="616">
        <f>'Supplemental Sheet Copy 1'!G19:H19</f>
        <v>0</v>
      </c>
      <c r="H19" s="617"/>
      <c r="I19" s="594"/>
      <c r="J19" s="595"/>
      <c r="K19" s="248">
        <v>0</v>
      </c>
    </row>
    <row r="20" spans="1:11" ht="12" customHeight="1" x14ac:dyDescent="0.25">
      <c r="A20" s="288" t="s">
        <v>35</v>
      </c>
      <c r="B20" s="614">
        <f>'Supplemental Sheet Copy 1'!B20:C20</f>
        <v>0</v>
      </c>
      <c r="C20" s="615"/>
      <c r="D20" s="290"/>
      <c r="E20" s="290">
        <v>0</v>
      </c>
      <c r="F20" s="290">
        <v>0</v>
      </c>
      <c r="G20" s="616">
        <f>'Supplemental Sheet Copy 1'!G20:H20</f>
        <v>0</v>
      </c>
      <c r="H20" s="617"/>
      <c r="I20" s="594"/>
      <c r="J20" s="595"/>
      <c r="K20" s="248">
        <v>0</v>
      </c>
    </row>
    <row r="21" spans="1:11" ht="12" customHeight="1" x14ac:dyDescent="0.25">
      <c r="A21" s="288" t="s">
        <v>36</v>
      </c>
      <c r="B21" s="614">
        <f>'Supplemental Sheet Copy 1'!B21:C21</f>
        <v>0</v>
      </c>
      <c r="C21" s="615"/>
      <c r="D21" s="290"/>
      <c r="E21" s="290">
        <v>0</v>
      </c>
      <c r="F21" s="290">
        <v>0</v>
      </c>
      <c r="G21" s="616">
        <f>'Supplemental Sheet Copy 1'!G21:H21</f>
        <v>0</v>
      </c>
      <c r="H21" s="617"/>
      <c r="I21" s="594"/>
      <c r="J21" s="595"/>
      <c r="K21" s="248">
        <v>0</v>
      </c>
    </row>
    <row r="22" spans="1:11" ht="12" customHeight="1" x14ac:dyDescent="0.25">
      <c r="A22" s="288" t="s">
        <v>148</v>
      </c>
      <c r="B22" s="614">
        <f>'Supplemental Sheet Copy 1'!B22:C22</f>
        <v>0</v>
      </c>
      <c r="C22" s="615"/>
      <c r="D22" s="290"/>
      <c r="E22" s="290">
        <v>0</v>
      </c>
      <c r="F22" s="290">
        <v>0</v>
      </c>
      <c r="G22" s="616">
        <f>'Supplemental Sheet Copy 1'!G22:H22</f>
        <v>0</v>
      </c>
      <c r="H22" s="617"/>
      <c r="I22" s="594"/>
      <c r="J22" s="595"/>
      <c r="K22" s="248">
        <v>0</v>
      </c>
    </row>
    <row r="23" spans="1:11" ht="12" customHeight="1" x14ac:dyDescent="0.25">
      <c r="A23" s="288" t="s">
        <v>149</v>
      </c>
      <c r="B23" s="614">
        <f>'Supplemental Sheet Copy 1'!B23:C23</f>
        <v>0</v>
      </c>
      <c r="C23" s="615"/>
      <c r="D23" s="290"/>
      <c r="E23" s="290">
        <v>0</v>
      </c>
      <c r="F23" s="290">
        <v>0</v>
      </c>
      <c r="G23" s="616">
        <f>'Supplemental Sheet Copy 1'!G23:H23</f>
        <v>0</v>
      </c>
      <c r="H23" s="617"/>
      <c r="I23" s="594"/>
      <c r="J23" s="595"/>
      <c r="K23" s="248">
        <v>0</v>
      </c>
    </row>
    <row r="24" spans="1:11" ht="12" customHeight="1" x14ac:dyDescent="0.25">
      <c r="A24" s="288" t="s">
        <v>150</v>
      </c>
      <c r="B24" s="614">
        <f>'Supplemental Sheet Copy 1'!B24:C24</f>
        <v>0</v>
      </c>
      <c r="C24" s="615"/>
      <c r="D24" s="290"/>
      <c r="E24" s="290">
        <v>0</v>
      </c>
      <c r="F24" s="290">
        <v>0</v>
      </c>
      <c r="G24" s="616">
        <f>'Supplemental Sheet Copy 1'!G24:H24</f>
        <v>0</v>
      </c>
      <c r="H24" s="617"/>
      <c r="I24" s="594"/>
      <c r="J24" s="595"/>
      <c r="K24" s="248">
        <v>0</v>
      </c>
    </row>
    <row r="25" spans="1:11" ht="12" customHeight="1" x14ac:dyDescent="0.25">
      <c r="A25" s="288" t="s">
        <v>151</v>
      </c>
      <c r="B25" s="614">
        <f>'Supplemental Sheet Copy 1'!B25:C25</f>
        <v>0</v>
      </c>
      <c r="C25" s="615"/>
      <c r="D25" s="290"/>
      <c r="E25" s="290">
        <v>0</v>
      </c>
      <c r="F25" s="290">
        <v>0</v>
      </c>
      <c r="G25" s="616">
        <f>'Supplemental Sheet Copy 1'!G25:H25</f>
        <v>0</v>
      </c>
      <c r="H25" s="617"/>
      <c r="I25" s="594"/>
      <c r="J25" s="595"/>
      <c r="K25" s="248">
        <v>0</v>
      </c>
    </row>
    <row r="26" spans="1:11" ht="12" customHeight="1" x14ac:dyDescent="0.25">
      <c r="A26" s="288" t="s">
        <v>152</v>
      </c>
      <c r="B26" s="614">
        <f>'Supplemental Sheet Copy 1'!B26:C26</f>
        <v>0</v>
      </c>
      <c r="C26" s="615"/>
      <c r="D26" s="290"/>
      <c r="E26" s="290">
        <v>0</v>
      </c>
      <c r="F26" s="290">
        <v>0</v>
      </c>
      <c r="G26" s="616">
        <f>'Supplemental Sheet Copy 1'!G26:H26</f>
        <v>0</v>
      </c>
      <c r="H26" s="617"/>
      <c r="I26" s="594"/>
      <c r="J26" s="595"/>
      <c r="K26" s="248">
        <v>0</v>
      </c>
    </row>
    <row r="27" spans="1:11" ht="12" customHeight="1" x14ac:dyDescent="0.25">
      <c r="A27" s="288" t="s">
        <v>153</v>
      </c>
      <c r="B27" s="614">
        <f>'Supplemental Sheet Copy 1'!B27:C27</f>
        <v>0</v>
      </c>
      <c r="C27" s="615"/>
      <c r="D27" s="290"/>
      <c r="E27" s="290">
        <v>0</v>
      </c>
      <c r="F27" s="290">
        <v>0</v>
      </c>
      <c r="G27" s="616">
        <f>'Supplemental Sheet Copy 1'!G27:H27</f>
        <v>0</v>
      </c>
      <c r="H27" s="617"/>
      <c r="I27" s="594"/>
      <c r="J27" s="595"/>
      <c r="K27" s="248">
        <v>0</v>
      </c>
    </row>
    <row r="28" spans="1:11" ht="12" customHeight="1" x14ac:dyDescent="0.25">
      <c r="A28" s="288" t="s">
        <v>154</v>
      </c>
      <c r="B28" s="614">
        <f>'Supplemental Sheet Copy 1'!B28:C28</f>
        <v>0</v>
      </c>
      <c r="C28" s="615"/>
      <c r="D28" s="290"/>
      <c r="E28" s="290">
        <v>0</v>
      </c>
      <c r="F28" s="290">
        <v>0</v>
      </c>
      <c r="G28" s="616">
        <f>'Supplemental Sheet Copy 1'!G28:H28</f>
        <v>0</v>
      </c>
      <c r="H28" s="617"/>
      <c r="I28" s="594"/>
      <c r="J28" s="595"/>
      <c r="K28" s="248">
        <v>0</v>
      </c>
    </row>
    <row r="29" spans="1:11" ht="12" customHeight="1" x14ac:dyDescent="0.25">
      <c r="A29" s="288" t="s">
        <v>155</v>
      </c>
      <c r="B29" s="614">
        <f>'Supplemental Sheet Copy 1'!B29:C29</f>
        <v>0</v>
      </c>
      <c r="C29" s="615"/>
      <c r="D29" s="290"/>
      <c r="E29" s="290">
        <v>0</v>
      </c>
      <c r="F29" s="290">
        <v>0</v>
      </c>
      <c r="G29" s="616">
        <f>'Supplemental Sheet Copy 1'!G29:H29</f>
        <v>0</v>
      </c>
      <c r="H29" s="617"/>
      <c r="I29" s="594"/>
      <c r="J29" s="595"/>
      <c r="K29" s="248">
        <v>0</v>
      </c>
    </row>
    <row r="30" spans="1:11" ht="12" customHeight="1" x14ac:dyDescent="0.25">
      <c r="A30" s="288" t="s">
        <v>169</v>
      </c>
      <c r="B30" s="614">
        <f>'Supplemental Sheet Copy 1'!B30:C30</f>
        <v>0</v>
      </c>
      <c r="C30" s="615"/>
      <c r="D30" s="290"/>
      <c r="E30" s="290">
        <v>0</v>
      </c>
      <c r="F30" s="290">
        <v>0</v>
      </c>
      <c r="G30" s="580">
        <f>'Supplemental Sheet Copy 1'!G30:H30</f>
        <v>0</v>
      </c>
      <c r="H30" s="581"/>
      <c r="I30" s="580"/>
      <c r="J30" s="581"/>
      <c r="K30" s="248">
        <v>0</v>
      </c>
    </row>
    <row r="31" spans="1:11" ht="12" customHeight="1" x14ac:dyDescent="0.25">
      <c r="A31" s="288" t="s">
        <v>156</v>
      </c>
      <c r="B31" s="614">
        <f>'Supplemental Sheet Copy 1'!B31:C31</f>
        <v>0</v>
      </c>
      <c r="C31" s="615"/>
      <c r="D31" s="290"/>
      <c r="E31" s="290">
        <v>0</v>
      </c>
      <c r="F31" s="290">
        <v>0</v>
      </c>
      <c r="G31" s="616">
        <f>'Supplemental Sheet Copy 1'!G31:H31</f>
        <v>0</v>
      </c>
      <c r="H31" s="617"/>
      <c r="I31" s="594"/>
      <c r="J31" s="595"/>
      <c r="K31" s="248">
        <v>0</v>
      </c>
    </row>
    <row r="32" spans="1:11" ht="12" customHeight="1" x14ac:dyDescent="0.25">
      <c r="A32" s="288" t="s">
        <v>157</v>
      </c>
      <c r="B32" s="614">
        <f>'Supplemental Sheet Copy 1'!B32:C32</f>
        <v>0</v>
      </c>
      <c r="C32" s="615"/>
      <c r="D32" s="290"/>
      <c r="E32" s="290">
        <v>0</v>
      </c>
      <c r="F32" s="290">
        <v>0</v>
      </c>
      <c r="G32" s="616">
        <f>'Supplemental Sheet Copy 1'!G32:H32</f>
        <v>0</v>
      </c>
      <c r="H32" s="617"/>
      <c r="I32" s="594"/>
      <c r="J32" s="595"/>
      <c r="K32" s="248">
        <v>0</v>
      </c>
    </row>
    <row r="33" spans="1:11" ht="12" customHeight="1" x14ac:dyDescent="0.25">
      <c r="A33" s="288" t="s">
        <v>158</v>
      </c>
      <c r="B33" s="614">
        <f>'Supplemental Sheet Copy 1'!B33:C33</f>
        <v>0</v>
      </c>
      <c r="C33" s="615"/>
      <c r="D33" s="290"/>
      <c r="E33" s="290">
        <v>0</v>
      </c>
      <c r="F33" s="290">
        <v>0</v>
      </c>
      <c r="G33" s="616">
        <f>'Supplemental Sheet Copy 1'!G33:H33</f>
        <v>0</v>
      </c>
      <c r="H33" s="617"/>
      <c r="I33" s="594"/>
      <c r="J33" s="595"/>
      <c r="K33" s="248">
        <v>0</v>
      </c>
    </row>
    <row r="34" spans="1:11" ht="12" customHeight="1" x14ac:dyDescent="0.25">
      <c r="A34" s="288" t="s">
        <v>159</v>
      </c>
      <c r="B34" s="614">
        <f>'Supplemental Sheet Copy 1'!B34:C34</f>
        <v>0</v>
      </c>
      <c r="C34" s="615"/>
      <c r="D34" s="290"/>
      <c r="E34" s="290">
        <v>0</v>
      </c>
      <c r="F34" s="290">
        <v>0</v>
      </c>
      <c r="G34" s="616">
        <f>'Supplemental Sheet Copy 1'!G34:H34</f>
        <v>0</v>
      </c>
      <c r="H34" s="617"/>
      <c r="I34" s="594"/>
      <c r="J34" s="595"/>
      <c r="K34" s="248">
        <v>0</v>
      </c>
    </row>
    <row r="35" spans="1:11" ht="12" customHeight="1" x14ac:dyDescent="0.25">
      <c r="A35" s="288" t="s">
        <v>160</v>
      </c>
      <c r="B35" s="614">
        <f>'Supplemental Sheet Copy 1'!B35:C35</f>
        <v>0</v>
      </c>
      <c r="C35" s="615"/>
      <c r="D35" s="290"/>
      <c r="E35" s="290">
        <v>0</v>
      </c>
      <c r="F35" s="290">
        <v>0</v>
      </c>
      <c r="G35" s="616">
        <f>'Supplemental Sheet Copy 1'!G35:H35</f>
        <v>0</v>
      </c>
      <c r="H35" s="617"/>
      <c r="I35" s="594"/>
      <c r="J35" s="595"/>
      <c r="K35" s="248">
        <v>0</v>
      </c>
    </row>
    <row r="36" spans="1:11" ht="12" customHeight="1" x14ac:dyDescent="0.25">
      <c r="A36" s="288" t="s">
        <v>161</v>
      </c>
      <c r="B36" s="614">
        <f>'Supplemental Sheet Copy 1'!B36:C36</f>
        <v>0</v>
      </c>
      <c r="C36" s="615"/>
      <c r="D36" s="290"/>
      <c r="E36" s="290">
        <v>0</v>
      </c>
      <c r="F36" s="290">
        <v>0</v>
      </c>
      <c r="G36" s="616">
        <f>'Supplemental Sheet Copy 1'!G36:H36</f>
        <v>0</v>
      </c>
      <c r="H36" s="617"/>
      <c r="I36" s="594"/>
      <c r="J36" s="595"/>
      <c r="K36" s="248">
        <v>0</v>
      </c>
    </row>
    <row r="37" spans="1:11" ht="12" customHeight="1" x14ac:dyDescent="0.25">
      <c r="A37" s="288" t="s">
        <v>162</v>
      </c>
      <c r="B37" s="614">
        <f>'Supplemental Sheet Copy 1'!B37:C37</f>
        <v>0</v>
      </c>
      <c r="C37" s="615"/>
      <c r="D37" s="290"/>
      <c r="E37" s="290">
        <v>0</v>
      </c>
      <c r="F37" s="290">
        <v>0</v>
      </c>
      <c r="G37" s="616">
        <f>'Supplemental Sheet Copy 1'!G37:H37</f>
        <v>0</v>
      </c>
      <c r="H37" s="617"/>
      <c r="I37" s="594"/>
      <c r="J37" s="595"/>
      <c r="K37" s="248">
        <v>0</v>
      </c>
    </row>
    <row r="38" spans="1:11" ht="12" customHeight="1" x14ac:dyDescent="0.25">
      <c r="A38" s="288" t="s">
        <v>163</v>
      </c>
      <c r="B38" s="614">
        <f>'Supplemental Sheet Copy 1'!B38:C38</f>
        <v>0</v>
      </c>
      <c r="C38" s="615"/>
      <c r="D38" s="290"/>
      <c r="E38" s="290">
        <v>0</v>
      </c>
      <c r="F38" s="290">
        <v>0</v>
      </c>
      <c r="G38" s="616">
        <f>'Supplemental Sheet Copy 1'!G38:H38</f>
        <v>0</v>
      </c>
      <c r="H38" s="617"/>
      <c r="I38" s="594"/>
      <c r="J38" s="595"/>
      <c r="K38" s="248">
        <v>0</v>
      </c>
    </row>
    <row r="39" spans="1:11" ht="12" customHeight="1" x14ac:dyDescent="0.25">
      <c r="A39" s="288" t="s">
        <v>164</v>
      </c>
      <c r="B39" s="614">
        <f>'Supplemental Sheet Copy 1'!B39:C39</f>
        <v>0</v>
      </c>
      <c r="C39" s="615"/>
      <c r="D39" s="290"/>
      <c r="E39" s="290">
        <v>0</v>
      </c>
      <c r="F39" s="290">
        <v>0</v>
      </c>
      <c r="G39" s="616">
        <f>'Supplemental Sheet Copy 1'!G39:H39</f>
        <v>0</v>
      </c>
      <c r="H39" s="617"/>
      <c r="I39" s="594"/>
      <c r="J39" s="595"/>
      <c r="K39" s="248">
        <v>0</v>
      </c>
    </row>
    <row r="40" spans="1:11" ht="12" customHeight="1" x14ac:dyDescent="0.25">
      <c r="A40" s="288" t="s">
        <v>165</v>
      </c>
      <c r="B40" s="614">
        <f>'Supplemental Sheet Copy 1'!B40:C40</f>
        <v>0</v>
      </c>
      <c r="C40" s="615"/>
      <c r="D40" s="290"/>
      <c r="E40" s="290">
        <v>0</v>
      </c>
      <c r="F40" s="290">
        <v>0</v>
      </c>
      <c r="G40" s="616">
        <f>'Supplemental Sheet Copy 1'!G40:H40</f>
        <v>0</v>
      </c>
      <c r="H40" s="617"/>
      <c r="I40" s="594"/>
      <c r="J40" s="595"/>
      <c r="K40" s="248">
        <v>0</v>
      </c>
    </row>
    <row r="41" spans="1:11" ht="12" customHeight="1" x14ac:dyDescent="0.25">
      <c r="A41" s="288"/>
      <c r="B41" s="614">
        <f>'Supplemental Sheet Copy 1'!B41:C41</f>
        <v>0</v>
      </c>
      <c r="C41" s="615"/>
      <c r="D41" s="290"/>
      <c r="E41" s="290">
        <v>0</v>
      </c>
      <c r="F41" s="290">
        <v>0</v>
      </c>
      <c r="G41" s="616">
        <f>'Supplemental Sheet Copy 1'!G41:H41</f>
        <v>0</v>
      </c>
      <c r="H41" s="617"/>
      <c r="I41" s="594"/>
      <c r="J41" s="595"/>
      <c r="K41" s="248">
        <v>0</v>
      </c>
    </row>
    <row r="42" spans="1:11" ht="12" customHeight="1" x14ac:dyDescent="0.25">
      <c r="A42" s="288"/>
      <c r="B42" s="614">
        <f>'Supplemental Sheet Copy 1'!B42:C42</f>
        <v>0</v>
      </c>
      <c r="C42" s="615"/>
      <c r="D42" s="290"/>
      <c r="E42" s="290">
        <v>0</v>
      </c>
      <c r="F42" s="290">
        <v>0</v>
      </c>
      <c r="G42" s="616">
        <f>'Supplemental Sheet Copy 1'!G42:H42</f>
        <v>0</v>
      </c>
      <c r="H42" s="617"/>
      <c r="I42" s="594"/>
      <c r="J42" s="595"/>
      <c r="K42" s="248">
        <v>0</v>
      </c>
    </row>
    <row r="43" spans="1:11" ht="12" customHeight="1" x14ac:dyDescent="0.25">
      <c r="A43" s="288"/>
      <c r="B43" s="614">
        <f>'Supplemental Sheet Copy 1'!B43:C43</f>
        <v>0</v>
      </c>
      <c r="C43" s="615"/>
      <c r="D43" s="290"/>
      <c r="E43" s="290">
        <v>0</v>
      </c>
      <c r="F43" s="290">
        <v>0</v>
      </c>
      <c r="G43" s="616">
        <f>'Supplemental Sheet Copy 1'!G43:H43</f>
        <v>0</v>
      </c>
      <c r="H43" s="617"/>
      <c r="I43" s="594"/>
      <c r="J43" s="595"/>
      <c r="K43" s="248">
        <v>0</v>
      </c>
    </row>
    <row r="44" spans="1:11" ht="12" customHeight="1" x14ac:dyDescent="0.25">
      <c r="A44" s="288"/>
      <c r="B44" s="614">
        <f>'Supplemental Sheet Copy 1'!B44:C44</f>
        <v>0</v>
      </c>
      <c r="C44" s="615"/>
      <c r="D44" s="290"/>
      <c r="E44" s="290">
        <v>0</v>
      </c>
      <c r="F44" s="290">
        <v>0</v>
      </c>
      <c r="G44" s="616">
        <f>'Supplemental Sheet Copy 1'!G44:H44</f>
        <v>0</v>
      </c>
      <c r="H44" s="617"/>
      <c r="I44" s="594"/>
      <c r="J44" s="595"/>
      <c r="K44" s="248">
        <v>0</v>
      </c>
    </row>
    <row r="45" spans="1:11" ht="12" customHeight="1" x14ac:dyDescent="0.25">
      <c r="A45" s="288"/>
      <c r="B45" s="614">
        <f>'Supplemental Sheet Copy 1'!B45:C45</f>
        <v>0</v>
      </c>
      <c r="C45" s="615"/>
      <c r="D45" s="290"/>
      <c r="E45" s="290">
        <v>0</v>
      </c>
      <c r="F45" s="290">
        <v>0</v>
      </c>
      <c r="G45" s="616">
        <f>'Supplemental Sheet Copy 1'!G45:H45</f>
        <v>0</v>
      </c>
      <c r="H45" s="617"/>
      <c r="I45" s="594"/>
      <c r="J45" s="595"/>
      <c r="K45" s="248">
        <v>0</v>
      </c>
    </row>
    <row r="46" spans="1:11" ht="12" customHeight="1" x14ac:dyDescent="0.25">
      <c r="A46" s="288"/>
      <c r="B46" s="614">
        <f>'Supplemental Sheet Copy 1'!B46:C46</f>
        <v>0</v>
      </c>
      <c r="C46" s="615"/>
      <c r="D46" s="290"/>
      <c r="E46" s="290">
        <v>0</v>
      </c>
      <c r="F46" s="290">
        <v>0</v>
      </c>
      <c r="G46" s="616">
        <f>'Supplemental Sheet Copy 1'!G46:H46</f>
        <v>0</v>
      </c>
      <c r="H46" s="617"/>
      <c r="I46" s="594"/>
      <c r="J46" s="595"/>
      <c r="K46" s="248">
        <v>0</v>
      </c>
    </row>
    <row r="47" spans="1:11" ht="12" customHeight="1" x14ac:dyDescent="0.25">
      <c r="A47" s="288"/>
      <c r="B47" s="614">
        <f>'Supplemental Sheet Copy 1'!B47:C47</f>
        <v>0</v>
      </c>
      <c r="C47" s="615"/>
      <c r="D47" s="290"/>
      <c r="E47" s="290">
        <v>0</v>
      </c>
      <c r="F47" s="290">
        <v>0</v>
      </c>
      <c r="G47" s="616">
        <f>'Supplemental Sheet Copy 1'!G47:H47</f>
        <v>0</v>
      </c>
      <c r="H47" s="617"/>
      <c r="I47" s="594"/>
      <c r="J47" s="595"/>
      <c r="K47" s="248">
        <v>0</v>
      </c>
    </row>
    <row r="48" spans="1:11" ht="12" customHeight="1" thickBot="1" x14ac:dyDescent="0.3">
      <c r="A48" s="291"/>
      <c r="B48" s="618">
        <f>'Supplemental Sheet Copy 1'!B48:C48</f>
        <v>0</v>
      </c>
      <c r="C48" s="619"/>
      <c r="D48" s="292"/>
      <c r="E48" s="292">
        <v>0</v>
      </c>
      <c r="F48" s="292">
        <v>0</v>
      </c>
      <c r="G48" s="620">
        <f>'Supplemental Sheet Copy 1'!G48:H48</f>
        <v>0</v>
      </c>
      <c r="H48" s="621"/>
      <c r="I48" s="582"/>
      <c r="J48" s="583"/>
      <c r="K48" s="249">
        <v>0</v>
      </c>
    </row>
    <row r="49" spans="1:11" ht="11.1" customHeight="1" x14ac:dyDescent="0.25">
      <c r="A49" s="245">
        <v>2</v>
      </c>
      <c r="B49" s="610" t="s">
        <v>166</v>
      </c>
      <c r="C49" s="611"/>
      <c r="D49" s="237"/>
      <c r="E49" s="237"/>
      <c r="F49" s="237"/>
      <c r="G49" s="584"/>
      <c r="H49" s="585"/>
      <c r="I49" s="586"/>
      <c r="J49" s="587"/>
      <c r="K49" s="238">
        <v>0</v>
      </c>
    </row>
    <row r="50" spans="1:11" ht="12" customHeight="1" x14ac:dyDescent="0.25">
      <c r="A50" s="288" t="s">
        <v>30</v>
      </c>
      <c r="B50" s="636">
        <f>'Supplemental Sheet Copy 1'!B50:C50</f>
        <v>0</v>
      </c>
      <c r="C50" s="637"/>
      <c r="D50" s="289"/>
      <c r="E50" s="289">
        <f t="array" ref="E50:F62">'Supplemental Sheet Copy 1'!E50:F62</f>
        <v>0</v>
      </c>
      <c r="F50" s="289">
        <v>0</v>
      </c>
      <c r="G50" s="638">
        <f>'Supplemental Sheet Copy 1'!G50:H50</f>
        <v>0</v>
      </c>
      <c r="H50" s="639"/>
      <c r="I50" s="604"/>
      <c r="J50" s="605"/>
      <c r="K50" s="247">
        <v>0</v>
      </c>
    </row>
    <row r="51" spans="1:11" ht="12" customHeight="1" x14ac:dyDescent="0.25">
      <c r="A51" s="288" t="s">
        <v>31</v>
      </c>
      <c r="B51" s="614">
        <f>'Supplemental Sheet Copy 1'!B51:C51</f>
        <v>0</v>
      </c>
      <c r="C51" s="615"/>
      <c r="D51" s="290"/>
      <c r="E51" s="290">
        <v>0</v>
      </c>
      <c r="F51" s="290">
        <v>0</v>
      </c>
      <c r="G51" s="616">
        <f>'Supplemental Sheet Copy 1'!G51:H51</f>
        <v>0</v>
      </c>
      <c r="H51" s="617"/>
      <c r="I51" s="594"/>
      <c r="J51" s="595"/>
      <c r="K51" s="248">
        <v>0</v>
      </c>
    </row>
    <row r="52" spans="1:11" ht="12" customHeight="1" x14ac:dyDescent="0.25">
      <c r="A52" s="288" t="s">
        <v>32</v>
      </c>
      <c r="B52" s="614">
        <f>'Supplemental Sheet Copy 1'!B52:C52</f>
        <v>0</v>
      </c>
      <c r="C52" s="615"/>
      <c r="D52" s="290"/>
      <c r="E52" s="290">
        <v>0</v>
      </c>
      <c r="F52" s="290">
        <v>0</v>
      </c>
      <c r="G52" s="616">
        <f>'Supplemental Sheet Copy 1'!G52:H52</f>
        <v>0</v>
      </c>
      <c r="H52" s="617"/>
      <c r="I52" s="594"/>
      <c r="J52" s="595"/>
      <c r="K52" s="248">
        <v>0</v>
      </c>
    </row>
    <row r="53" spans="1:11" ht="12" customHeight="1" x14ac:dyDescent="0.25">
      <c r="A53" s="288" t="s">
        <v>33</v>
      </c>
      <c r="B53" s="614">
        <f>'Supplemental Sheet Copy 1'!B53:C53</f>
        <v>0</v>
      </c>
      <c r="C53" s="615"/>
      <c r="D53" s="290"/>
      <c r="E53" s="290">
        <v>0</v>
      </c>
      <c r="F53" s="290">
        <v>0</v>
      </c>
      <c r="G53" s="616">
        <f>'Supplemental Sheet Copy 1'!G53:H53</f>
        <v>0</v>
      </c>
      <c r="H53" s="617"/>
      <c r="I53" s="594"/>
      <c r="J53" s="595"/>
      <c r="K53" s="248">
        <v>0</v>
      </c>
    </row>
    <row r="54" spans="1:11" ht="12" customHeight="1" x14ac:dyDescent="0.25">
      <c r="A54" s="288" t="s">
        <v>34</v>
      </c>
      <c r="B54" s="614">
        <f>'Supplemental Sheet Copy 1'!B54:C54</f>
        <v>0</v>
      </c>
      <c r="C54" s="615"/>
      <c r="D54" s="290"/>
      <c r="E54" s="290">
        <v>0</v>
      </c>
      <c r="F54" s="290">
        <v>0</v>
      </c>
      <c r="G54" s="616">
        <f>'Supplemental Sheet Copy 1'!G54:H54</f>
        <v>0</v>
      </c>
      <c r="H54" s="617"/>
      <c r="I54" s="594"/>
      <c r="J54" s="595"/>
      <c r="K54" s="248">
        <v>0</v>
      </c>
    </row>
    <row r="55" spans="1:11" ht="12" customHeight="1" x14ac:dyDescent="0.25">
      <c r="A55" s="288" t="s">
        <v>35</v>
      </c>
      <c r="B55" s="614">
        <f>'Supplemental Sheet Copy 1'!B55:C55</f>
        <v>0</v>
      </c>
      <c r="C55" s="615"/>
      <c r="D55" s="290"/>
      <c r="E55" s="290">
        <v>0</v>
      </c>
      <c r="F55" s="290">
        <v>0</v>
      </c>
      <c r="G55" s="616">
        <f>'Supplemental Sheet Copy 1'!G55:H55</f>
        <v>0</v>
      </c>
      <c r="H55" s="617"/>
      <c r="I55" s="594"/>
      <c r="J55" s="595"/>
      <c r="K55" s="248">
        <v>0</v>
      </c>
    </row>
    <row r="56" spans="1:11" ht="12" customHeight="1" x14ac:dyDescent="0.25">
      <c r="A56" s="288" t="s">
        <v>36</v>
      </c>
      <c r="B56" s="614">
        <f>'Supplemental Sheet Copy 1'!B56:C56</f>
        <v>0</v>
      </c>
      <c r="C56" s="615"/>
      <c r="D56" s="290"/>
      <c r="E56" s="290">
        <v>0</v>
      </c>
      <c r="F56" s="290">
        <v>0</v>
      </c>
      <c r="G56" s="616">
        <f>'Supplemental Sheet Copy 1'!G56:H56</f>
        <v>0</v>
      </c>
      <c r="H56" s="617"/>
      <c r="I56" s="594"/>
      <c r="J56" s="595"/>
      <c r="K56" s="248">
        <v>0</v>
      </c>
    </row>
    <row r="57" spans="1:11" ht="12" customHeight="1" x14ac:dyDescent="0.25">
      <c r="A57" s="288" t="s">
        <v>148</v>
      </c>
      <c r="B57" s="614">
        <f>'Supplemental Sheet Copy 1'!B57:C57</f>
        <v>0</v>
      </c>
      <c r="C57" s="615"/>
      <c r="D57" s="290"/>
      <c r="E57" s="290">
        <v>0</v>
      </c>
      <c r="F57" s="290">
        <v>0</v>
      </c>
      <c r="G57" s="616">
        <f>'Supplemental Sheet Copy 1'!G57:H57</f>
        <v>0</v>
      </c>
      <c r="H57" s="617"/>
      <c r="I57" s="594"/>
      <c r="J57" s="595"/>
      <c r="K57" s="248">
        <v>0</v>
      </c>
    </row>
    <row r="58" spans="1:11" ht="12" customHeight="1" x14ac:dyDescent="0.25">
      <c r="A58" s="288" t="s">
        <v>149</v>
      </c>
      <c r="B58" s="614">
        <f>'Supplemental Sheet Copy 1'!B58:C58</f>
        <v>0</v>
      </c>
      <c r="C58" s="615"/>
      <c r="D58" s="290"/>
      <c r="E58" s="290">
        <v>0</v>
      </c>
      <c r="F58" s="290">
        <v>0</v>
      </c>
      <c r="G58" s="616">
        <f>'Supplemental Sheet Copy 1'!G58:H58</f>
        <v>0</v>
      </c>
      <c r="H58" s="617"/>
      <c r="I58" s="594"/>
      <c r="J58" s="595"/>
      <c r="K58" s="248">
        <v>0</v>
      </c>
    </row>
    <row r="59" spans="1:11" ht="12" customHeight="1" x14ac:dyDescent="0.25">
      <c r="A59" s="288" t="s">
        <v>150</v>
      </c>
      <c r="B59" s="614">
        <f>'Supplemental Sheet Copy 1'!B59:C59</f>
        <v>0</v>
      </c>
      <c r="C59" s="615"/>
      <c r="D59" s="290"/>
      <c r="E59" s="290">
        <v>0</v>
      </c>
      <c r="F59" s="290">
        <v>0</v>
      </c>
      <c r="G59" s="616">
        <f>'Supplemental Sheet Copy 1'!G59:H59</f>
        <v>0</v>
      </c>
      <c r="H59" s="617"/>
      <c r="I59" s="594"/>
      <c r="J59" s="595"/>
      <c r="K59" s="248">
        <v>0</v>
      </c>
    </row>
    <row r="60" spans="1:11" ht="12" customHeight="1" x14ac:dyDescent="0.25">
      <c r="A60" s="288" t="s">
        <v>151</v>
      </c>
      <c r="B60" s="614">
        <f>'Supplemental Sheet Copy 1'!B60:C60</f>
        <v>0</v>
      </c>
      <c r="C60" s="615"/>
      <c r="D60" s="290"/>
      <c r="E60" s="290">
        <v>0</v>
      </c>
      <c r="F60" s="290">
        <v>0</v>
      </c>
      <c r="G60" s="616">
        <f>'Supplemental Sheet Copy 1'!G60:H60</f>
        <v>0</v>
      </c>
      <c r="H60" s="617"/>
      <c r="I60" s="594"/>
      <c r="J60" s="595"/>
      <c r="K60" s="248">
        <v>0</v>
      </c>
    </row>
    <row r="61" spans="1:11" ht="12" customHeight="1" x14ac:dyDescent="0.25">
      <c r="A61" s="288" t="s">
        <v>152</v>
      </c>
      <c r="B61" s="614">
        <f>'Supplemental Sheet Copy 1'!B61:C61</f>
        <v>0</v>
      </c>
      <c r="C61" s="615"/>
      <c r="D61" s="290"/>
      <c r="E61" s="290">
        <v>0</v>
      </c>
      <c r="F61" s="290">
        <v>0</v>
      </c>
      <c r="G61" s="616">
        <f>'Supplemental Sheet Copy 1'!G61:H61</f>
        <v>0</v>
      </c>
      <c r="H61" s="617"/>
      <c r="I61" s="594"/>
      <c r="J61" s="595"/>
      <c r="K61" s="248">
        <v>0</v>
      </c>
    </row>
    <row r="62" spans="1:11" ht="12" customHeight="1" thickBot="1" x14ac:dyDescent="0.3">
      <c r="A62" s="291" t="s">
        <v>153</v>
      </c>
      <c r="B62" s="618">
        <f>'Supplemental Sheet Copy 1'!B62:C62</f>
        <v>0</v>
      </c>
      <c r="C62" s="619"/>
      <c r="D62" s="292"/>
      <c r="E62" s="292">
        <v>0</v>
      </c>
      <c r="F62" s="292">
        <v>0</v>
      </c>
      <c r="G62" s="620">
        <f>'Supplemental Sheet Copy 1'!G62:H62</f>
        <v>0</v>
      </c>
      <c r="H62" s="621"/>
      <c r="I62" s="582"/>
      <c r="J62" s="583"/>
      <c r="K62" s="249">
        <v>0</v>
      </c>
    </row>
    <row r="63" spans="1:11" x14ac:dyDescent="0.25">
      <c r="A63" s="610" t="s">
        <v>212</v>
      </c>
      <c r="B63" s="610"/>
      <c r="C63" s="610"/>
      <c r="D63" s="437" t="s">
        <v>143</v>
      </c>
      <c r="E63" s="437"/>
      <c r="F63" s="437"/>
      <c r="G63" s="437"/>
      <c r="H63" s="437"/>
      <c r="I63" s="574" t="s">
        <v>170</v>
      </c>
      <c r="J63" s="574"/>
      <c r="K63" s="574"/>
    </row>
    <row r="64" spans="1:11" x14ac:dyDescent="0.25">
      <c r="A64" s="293"/>
      <c r="B64" s="293"/>
      <c r="C64" s="293"/>
      <c r="D64" s="446"/>
      <c r="E64" s="446"/>
      <c r="F64" s="446"/>
      <c r="G64" s="446"/>
      <c r="H64" s="446"/>
      <c r="I64" s="293"/>
      <c r="J64" s="293"/>
      <c r="K64" s="293"/>
    </row>
    <row r="65" spans="1:11" ht="12.75" customHeight="1" x14ac:dyDescent="0.25">
      <c r="A65" s="180"/>
      <c r="B65" s="181"/>
      <c r="C65" s="182"/>
      <c r="I65" s="183"/>
      <c r="J65" s="183"/>
      <c r="K65" s="183"/>
    </row>
    <row r="66" spans="1:11" x14ac:dyDescent="0.25">
      <c r="A66" s="179"/>
      <c r="B66" s="179"/>
      <c r="C66" s="179"/>
      <c r="D66" s="179"/>
      <c r="E66" s="179"/>
      <c r="F66" s="179"/>
      <c r="G66" s="179"/>
      <c r="H66" s="179"/>
      <c r="I66" s="179"/>
      <c r="J66" s="179"/>
      <c r="K66" s="179"/>
    </row>
    <row r="67" spans="1:11" x14ac:dyDescent="0.25">
      <c r="A67" s="179"/>
      <c r="B67" s="179"/>
      <c r="C67" s="179"/>
      <c r="D67" s="179"/>
      <c r="E67" s="179"/>
      <c r="F67" s="179"/>
      <c r="G67" s="179"/>
      <c r="H67" s="179"/>
      <c r="I67" s="179"/>
      <c r="J67" s="179"/>
      <c r="K67" s="179"/>
    </row>
    <row r="68" spans="1:11" x14ac:dyDescent="0.25">
      <c r="A68" s="179"/>
      <c r="B68" s="179"/>
      <c r="E68" s="179"/>
      <c r="F68" s="179"/>
      <c r="G68" s="179"/>
      <c r="H68" s="179"/>
      <c r="I68" s="179"/>
      <c r="J68" s="179"/>
      <c r="K68" s="179"/>
    </row>
    <row r="69" spans="1:11" x14ac:dyDescent="0.25">
      <c r="A69" s="179"/>
      <c r="B69" s="179"/>
      <c r="C69" s="179"/>
      <c r="E69" s="179"/>
      <c r="F69" s="179"/>
      <c r="G69" s="179"/>
      <c r="H69" s="179"/>
      <c r="I69" s="179"/>
      <c r="J69" s="179"/>
      <c r="K69" s="179"/>
    </row>
    <row r="70" spans="1:11" x14ac:dyDescent="0.25">
      <c r="A70" s="179"/>
      <c r="B70" s="179"/>
      <c r="C70" s="179"/>
      <c r="E70" s="179"/>
      <c r="F70" s="179"/>
      <c r="G70" s="179"/>
      <c r="H70" s="179"/>
      <c r="I70" s="179"/>
      <c r="J70" s="179"/>
      <c r="K70" s="179"/>
    </row>
    <row r="71" spans="1:11" x14ac:dyDescent="0.25">
      <c r="A71" s="179"/>
      <c r="B71" s="179"/>
      <c r="C71" s="179"/>
      <c r="E71" s="179"/>
      <c r="F71" s="179"/>
      <c r="G71" s="179"/>
      <c r="H71" s="179"/>
      <c r="I71" s="179"/>
      <c r="J71" s="179"/>
      <c r="K71" s="179"/>
    </row>
    <row r="72" spans="1:11" x14ac:dyDescent="0.25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</row>
    <row r="73" spans="1:11" x14ac:dyDescent="0.25">
      <c r="A73" s="179"/>
      <c r="B73" s="179"/>
      <c r="C73" s="179"/>
      <c r="D73" s="179"/>
      <c r="E73" s="179"/>
      <c r="F73" s="179"/>
      <c r="G73" s="179"/>
      <c r="H73" s="179"/>
      <c r="I73" s="179"/>
      <c r="J73" s="179"/>
      <c r="K73" s="179"/>
    </row>
    <row r="74" spans="1:11" x14ac:dyDescent="0.25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</row>
    <row r="75" spans="1:11" x14ac:dyDescent="0.25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</row>
    <row r="76" spans="1:11" x14ac:dyDescent="0.25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</row>
    <row r="77" spans="1:11" x14ac:dyDescent="0.25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</row>
    <row r="78" spans="1:11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</row>
    <row r="79" spans="1:11" x14ac:dyDescent="0.25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</row>
    <row r="80" spans="1:11" x14ac:dyDescent="0.25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</row>
    <row r="81" spans="1:11" x14ac:dyDescent="0.25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</row>
    <row r="82" spans="1:11" x14ac:dyDescent="0.25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</row>
    <row r="83" spans="1:11" x14ac:dyDescent="0.25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</row>
    <row r="84" spans="1:11" x14ac:dyDescent="0.25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</row>
  </sheetData>
  <sheetProtection sheet="1" objects="1" scenarios="1"/>
  <mergeCells count="174">
    <mergeCell ref="B62:C62"/>
    <mergeCell ref="G62:H62"/>
    <mergeCell ref="I62:J62"/>
    <mergeCell ref="B55:C55"/>
    <mergeCell ref="B60:C60"/>
    <mergeCell ref="G60:H60"/>
    <mergeCell ref="I60:J60"/>
    <mergeCell ref="B61:C61"/>
    <mergeCell ref="I61:J61"/>
    <mergeCell ref="B58:C58"/>
    <mergeCell ref="G58:H58"/>
    <mergeCell ref="I58:J58"/>
    <mergeCell ref="B59:C59"/>
    <mergeCell ref="G59:H59"/>
    <mergeCell ref="I59:J59"/>
    <mergeCell ref="I55:J55"/>
    <mergeCell ref="B56:C56"/>
    <mergeCell ref="G56:H56"/>
    <mergeCell ref="I56:J56"/>
    <mergeCell ref="B57:C57"/>
    <mergeCell ref="G57:H57"/>
    <mergeCell ref="I57:J57"/>
    <mergeCell ref="B53:C53"/>
    <mergeCell ref="G53:H53"/>
    <mergeCell ref="I53:J53"/>
    <mergeCell ref="B54:C54"/>
    <mergeCell ref="G54:H54"/>
    <mergeCell ref="I54:J54"/>
    <mergeCell ref="B51:C51"/>
    <mergeCell ref="G51:H51"/>
    <mergeCell ref="I51:J51"/>
    <mergeCell ref="B52:C52"/>
    <mergeCell ref="G52:H52"/>
    <mergeCell ref="I52:J52"/>
    <mergeCell ref="I50:J50"/>
    <mergeCell ref="I42:J42"/>
    <mergeCell ref="B43:C43"/>
    <mergeCell ref="G43:H43"/>
    <mergeCell ref="I43:J43"/>
    <mergeCell ref="I44:J44"/>
    <mergeCell ref="B45:C45"/>
    <mergeCell ref="G45:H45"/>
    <mergeCell ref="I45:J45"/>
    <mergeCell ref="B48:C48"/>
    <mergeCell ref="B49:C49"/>
    <mergeCell ref="B50:C50"/>
    <mergeCell ref="B44:C44"/>
    <mergeCell ref="B42:C42"/>
    <mergeCell ref="G42:H42"/>
    <mergeCell ref="G36:H36"/>
    <mergeCell ref="B33:C33"/>
    <mergeCell ref="B34:C34"/>
    <mergeCell ref="B31:C31"/>
    <mergeCell ref="B30:C30"/>
    <mergeCell ref="B47:C47"/>
    <mergeCell ref="G47:H47"/>
    <mergeCell ref="I47:J47"/>
    <mergeCell ref="B46:C46"/>
    <mergeCell ref="B40:C40"/>
    <mergeCell ref="B41:C41"/>
    <mergeCell ref="I33:J33"/>
    <mergeCell ref="I34:J34"/>
    <mergeCell ref="I41:J41"/>
    <mergeCell ref="G33:H33"/>
    <mergeCell ref="G34:H34"/>
    <mergeCell ref="G35:H35"/>
    <mergeCell ref="I26:J26"/>
    <mergeCell ref="I30:J30"/>
    <mergeCell ref="I29:J29"/>
    <mergeCell ref="G30:H30"/>
    <mergeCell ref="I31:J31"/>
    <mergeCell ref="I32:J32"/>
    <mergeCell ref="I27:J27"/>
    <mergeCell ref="I28:J28"/>
    <mergeCell ref="G26:H26"/>
    <mergeCell ref="G27:H27"/>
    <mergeCell ref="G28:H28"/>
    <mergeCell ref="G29:H29"/>
    <mergeCell ref="G31:H31"/>
    <mergeCell ref="G32:H32"/>
    <mergeCell ref="G23:H23"/>
    <mergeCell ref="G24:H24"/>
    <mergeCell ref="G25:H25"/>
    <mergeCell ref="I22:J22"/>
    <mergeCell ref="I23:J23"/>
    <mergeCell ref="I18:J18"/>
    <mergeCell ref="I19:J19"/>
    <mergeCell ref="I20:J20"/>
    <mergeCell ref="I21:J21"/>
    <mergeCell ref="I24:J24"/>
    <mergeCell ref="I25:J25"/>
    <mergeCell ref="A63:C63"/>
    <mergeCell ref="B29:C29"/>
    <mergeCell ref="I48:J48"/>
    <mergeCell ref="G49:H49"/>
    <mergeCell ref="I49:J49"/>
    <mergeCell ref="G50:H50"/>
    <mergeCell ref="D64:H64"/>
    <mergeCell ref="G38:H38"/>
    <mergeCell ref="G39:H39"/>
    <mergeCell ref="G41:H41"/>
    <mergeCell ref="G40:H40"/>
    <mergeCell ref="G44:H44"/>
    <mergeCell ref="G46:H46"/>
    <mergeCell ref="G61:H61"/>
    <mergeCell ref="G55:H55"/>
    <mergeCell ref="G48:H48"/>
    <mergeCell ref="I39:J39"/>
    <mergeCell ref="I40:J40"/>
    <mergeCell ref="I35:J35"/>
    <mergeCell ref="I36:J36"/>
    <mergeCell ref="I37:J37"/>
    <mergeCell ref="I38:J38"/>
    <mergeCell ref="G37:H37"/>
    <mergeCell ref="B39:C39"/>
    <mergeCell ref="B22:C22"/>
    <mergeCell ref="B24:C24"/>
    <mergeCell ref="B20:C20"/>
    <mergeCell ref="B35:C35"/>
    <mergeCell ref="B36:C36"/>
    <mergeCell ref="B37:C37"/>
    <mergeCell ref="B38:C38"/>
    <mergeCell ref="B27:C27"/>
    <mergeCell ref="B28:C28"/>
    <mergeCell ref="B26:C26"/>
    <mergeCell ref="B32:C32"/>
    <mergeCell ref="F2:G2"/>
    <mergeCell ref="H2:I2"/>
    <mergeCell ref="J2:K2"/>
    <mergeCell ref="J3:K3"/>
    <mergeCell ref="F5:K5"/>
    <mergeCell ref="F6:K6"/>
    <mergeCell ref="F7:K7"/>
    <mergeCell ref="I63:K63"/>
    <mergeCell ref="I46:J46"/>
    <mergeCell ref="G13:H13"/>
    <mergeCell ref="G14:H14"/>
    <mergeCell ref="G15:H15"/>
    <mergeCell ref="G20:H20"/>
    <mergeCell ref="I14:J14"/>
    <mergeCell ref="I15:J15"/>
    <mergeCell ref="I16:J16"/>
    <mergeCell ref="G16:H16"/>
    <mergeCell ref="G17:H17"/>
    <mergeCell ref="I17:J17"/>
    <mergeCell ref="I13:J13"/>
    <mergeCell ref="G18:H18"/>
    <mergeCell ref="G19:H19"/>
    <mergeCell ref="G21:H21"/>
    <mergeCell ref="G22:H22"/>
    <mergeCell ref="B19:C19"/>
    <mergeCell ref="B18:C18"/>
    <mergeCell ref="D63:H63"/>
    <mergeCell ref="B17:C17"/>
    <mergeCell ref="B21:C21"/>
    <mergeCell ref="B23:C23"/>
    <mergeCell ref="B25:C25"/>
    <mergeCell ref="A1:E1"/>
    <mergeCell ref="A2:E2"/>
    <mergeCell ref="A3:E3"/>
    <mergeCell ref="A4:E4"/>
    <mergeCell ref="F3:G3"/>
    <mergeCell ref="H3:I3"/>
    <mergeCell ref="B14:C14"/>
    <mergeCell ref="B15:C15"/>
    <mergeCell ref="B16:C16"/>
    <mergeCell ref="G9:H9"/>
    <mergeCell ref="G10:H10"/>
    <mergeCell ref="G11:H11"/>
    <mergeCell ref="G12:H12"/>
    <mergeCell ref="I9:J9"/>
    <mergeCell ref="I10:J10"/>
    <mergeCell ref="I11:J11"/>
    <mergeCell ref="I12:J12"/>
  </mergeCells>
  <phoneticPr fontId="4" type="noConversion"/>
  <printOptions horizontalCentered="1" verticalCentered="1"/>
  <pageMargins left="0.2" right="0.2" top="0.3" bottom="0.2" header="0.32" footer="0.24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25</vt:i4>
      </vt:variant>
    </vt:vector>
  </HeadingPairs>
  <TitlesOfParts>
    <vt:vector size="34" baseType="lpstr">
      <vt:lpstr>Start Here</vt:lpstr>
      <vt:lpstr>Copy 1</vt:lpstr>
      <vt:lpstr>Copy 2</vt:lpstr>
      <vt:lpstr>Copy 3</vt:lpstr>
      <vt:lpstr>Copy 4</vt:lpstr>
      <vt:lpstr>Worksheet</vt:lpstr>
      <vt:lpstr>Supplemental Sheet Copy 1</vt:lpstr>
      <vt:lpstr>Supplemental Sheet Copy 2</vt:lpstr>
      <vt:lpstr>Supplemental Sheet Copy 3</vt:lpstr>
      <vt:lpstr>'Supplemental Sheet Copy 1'!Copy1</vt:lpstr>
      <vt:lpstr>'Supplemental Sheet Copy 2'!Copy1</vt:lpstr>
      <vt:lpstr>'Supplemental Sheet Copy 3'!Copy1</vt:lpstr>
      <vt:lpstr>Copy1</vt:lpstr>
      <vt:lpstr>Copy2</vt:lpstr>
      <vt:lpstr>Copy3</vt:lpstr>
      <vt:lpstr>Copy4</vt:lpstr>
      <vt:lpstr>Copy5</vt:lpstr>
      <vt:lpstr>Copy6</vt:lpstr>
      <vt:lpstr>Copy7</vt:lpstr>
      <vt:lpstr>'Supplemental Sheet Copy 1'!frsPage1</vt:lpstr>
      <vt:lpstr>'Supplemental Sheet Copy 2'!frsPage1</vt:lpstr>
      <vt:lpstr>'Supplemental Sheet Copy 3'!frsPage1</vt:lpstr>
      <vt:lpstr>frsPage1</vt:lpstr>
      <vt:lpstr>Menu</vt:lpstr>
      <vt:lpstr>NumberOfForms</vt:lpstr>
      <vt:lpstr>'Copy 1'!Print_Area</vt:lpstr>
      <vt:lpstr>'Copy 2'!Print_Area</vt:lpstr>
      <vt:lpstr>'Copy 3'!Print_Area</vt:lpstr>
      <vt:lpstr>'Copy 4'!Print_Area</vt:lpstr>
      <vt:lpstr>'Supplemental Sheet Copy 1'!Print_Area</vt:lpstr>
      <vt:lpstr>'Supplemental Sheet Copy 2'!Print_Area</vt:lpstr>
      <vt:lpstr>'Supplemental Sheet Copy 3'!Print_Area</vt:lpstr>
      <vt:lpstr>Worksheet!Print_Area</vt:lpstr>
      <vt:lpstr>Worksheet</vt:lpstr>
    </vt:vector>
  </TitlesOfParts>
  <Company>Certified Public Accountant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Telephone Financial Requirement Statement</dc:title>
  <dc:subject>Telephone Program Templates</dc:subject>
  <dc:creator>Kenneth G. Johnson</dc:creator>
  <cp:keywords>FRS</cp:keywords>
  <dc:description>Input starts on 'Start Here' worksheet._x000d_
Input ends on 'Copy 1' worksheet._x000d_
Updated 12/5/99 with supplemental sheet.</dc:description>
  <cp:lastModifiedBy>Kshirsagar, Arti - RD, Washington, DC</cp:lastModifiedBy>
  <cp:lastPrinted>2003-06-04T16:06:42Z</cp:lastPrinted>
  <dcterms:created xsi:type="dcterms:W3CDTF">1999-01-09T19:29:11Z</dcterms:created>
  <dcterms:modified xsi:type="dcterms:W3CDTF">2016-05-18T13:19:36Z</dcterms:modified>
  <cp:category>General Use Template</cp:category>
</cp:coreProperties>
</file>